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Y:\Net Requirements - Slice Block\FY2024\"/>
    </mc:Choice>
  </mc:AlternateContent>
  <xr:revisionPtr revIDLastSave="0" documentId="13_ncr:1_{74C390BE-BA18-4F0C-A4D1-FAA52234638E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TRL Energy" sheetId="4" r:id="rId1"/>
    <sheet name="TRL CSP" sheetId="5" r:id="rId2"/>
    <sheet name="Dedicated Resources Energy" sheetId="6" r:id="rId3"/>
  </sheets>
  <externalReferences>
    <externalReference r:id="rId4"/>
    <externalReference r:id="rId5"/>
    <externalReference r:id="rId6"/>
  </externalReferences>
  <definedNames>
    <definedName name="_xlnm._FilterDatabase" localSheetId="2" hidden="1">'Dedicated Resources Energy'!$C$1:$C$45</definedName>
    <definedName name="_xlnm._FilterDatabase" localSheetId="1" hidden="1">'TRL CSP'!$A$7:$AG$20</definedName>
    <definedName name="_xlnm._FilterDatabase" localSheetId="0" hidden="1">'TRL Energy'!$A$7:$AE$20</definedName>
    <definedName name="CHWM">[1]Init!$B$6</definedName>
    <definedName name="Customer">'TRL Energy'!$B$8:$B$20</definedName>
    <definedName name="loadstart">[1]Init!$B$17</definedName>
    <definedName name="_xlnm.Print_Area" localSheetId="2">'Dedicated Resources Energy'!$A$1:$Z$28</definedName>
    <definedName name="_xlnm.Print_Area" localSheetId="1">'TRL CSP'!$A$1:$Z$28</definedName>
    <definedName name="_xlnm.Print_Area" localSheetId="0">'TRL Energy'!$A$1:$Z$28</definedName>
    <definedName name="_xlnm.Print_Titles" localSheetId="2">'Dedicated Resources Energy'!$A:$B,'Dedicated Resources Energy'!$1:$2</definedName>
    <definedName name="_xlnm.Print_Titles" localSheetId="1">'TRL CSP'!$A:$B</definedName>
    <definedName name="_xlnm.Print_Titles" localSheetId="0">'TRL Energy'!$A:$B</definedName>
    <definedName name="RHWMlock">[2]Init!$C$14</definedName>
    <definedName name="startmonth">[3]Init!$C$12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" i="6" l="1"/>
  <c r="A2" i="5"/>
</calcChain>
</file>

<file path=xl/sharedStrings.xml><?xml version="1.0" encoding="utf-8"?>
<sst xmlns="http://schemas.openxmlformats.org/spreadsheetml/2006/main" count="149" uniqueCount="35">
  <si>
    <t>BES No</t>
  </si>
  <si>
    <t>MWh</t>
  </si>
  <si>
    <t>CLARK PUD</t>
  </si>
  <si>
    <t>CLATSKANIE PUD</t>
  </si>
  <si>
    <t>COWLITZ</t>
  </si>
  <si>
    <t>EMERALD</t>
  </si>
  <si>
    <t>EWEB</t>
  </si>
  <si>
    <t>FRANKLIN PUD</t>
  </si>
  <si>
    <t>IDAHO FALLS</t>
  </si>
  <si>
    <t>LEWIS PUD</t>
  </si>
  <si>
    <t>PEND OREILLE PUD</t>
  </si>
  <si>
    <t>SEATTLE</t>
  </si>
  <si>
    <t>SNOHOMISH PUD</t>
  </si>
  <si>
    <t>TACOMA</t>
  </si>
  <si>
    <t>MW</t>
  </si>
  <si>
    <t>Notes:</t>
  </si>
  <si>
    <t xml:space="preserve">     (C) Customer's Dedicated Resource energy and peak amounts for the upcoming Fiscal Year and the previous Fiscal Year.</t>
  </si>
  <si>
    <t>2/  As of the date of this publication, BPA had not yet established a methodology for determining peak amounts for Customer's Dedicated Resources.</t>
  </si>
  <si>
    <t xml:space="preserve">Therefore, Dedicated Resource peak amounts are not available at this time.  </t>
  </si>
  <si>
    <t>Customer Name</t>
  </si>
  <si>
    <t xml:space="preserve">     (A) Customer's measured Total Retail Load data for the previous Fiscal Year in monthly energy amounts and monthly customer-system peak amounts;</t>
  </si>
  <si>
    <t xml:space="preserve">     (B) BPA's forecast of Customer's Total Retail Load, for the upcoming Fiscal Year, in monthly energy amounts and monthly customer-system peak amounts; and</t>
  </si>
  <si>
    <t>1/  Section 17.7 of the Slice/Block CHWM Contracts states that BPA shall make the following information publicly available:</t>
  </si>
  <si>
    <t>Slice/Block and Block Customers' Total Retail Load Energy Data</t>
  </si>
  <si>
    <t>Slice/Block and Block Customers' Total Retail Load Customer System Peak Data</t>
  </si>
  <si>
    <t>Slice/Block and Block Customers' Dedicated Resources Monthly Energy Data</t>
  </si>
  <si>
    <t>OKANOGAN PUD</t>
  </si>
  <si>
    <t>FY2024 Total Dedicated Resources - Monthly Energy</t>
  </si>
  <si>
    <t>FY2022 Total Dedicated Resources - Monthly Energy</t>
  </si>
  <si>
    <t>FY2022 Measured - Monthly Customer System Peak</t>
  </si>
  <si>
    <t xml:space="preserve">FY2024 Forecast - Monthly Customer System Peak </t>
  </si>
  <si>
    <t>FY2022 Measured - Total Retail Load Monthly Energy</t>
  </si>
  <si>
    <t xml:space="preserve">FY2024 Forecast - Total Retail Load Monthly Energy </t>
  </si>
  <si>
    <t>07/</t>
  </si>
  <si>
    <t>Prepared by Jason Weinstein BPA, September 26,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</si>
</sst>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#,##0.000"/>
    <numFmt numFmtId="165" formatCode="0.000"/>
    <numFmt numFmtId="166" formatCode="_(* #,##0.00_);_(* \(\ #,##0.00\ \);_(* &quot;-&quot;??_);_(\ @_ \)"/>
    <numFmt numFmtId="167" formatCode="[$-10409]#,##0"/>
    <numFmt numFmtId="168" formatCode="[$-10409]#,##0.000"/>
    <numFmt numFmtId="169" formatCode="_(* #,##0_);_(* \(#,##0\);_(* &quot;-&quot;??_);_(@_)"/>
  </numFmts>
  <fonts count="5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0"/>
      <name val="Times New Roman"/>
      <family val="1"/>
    </font>
    <font>
      <b/>
      <sz val="11"/>
      <color indexed="63"/>
      <name val="Calibri"/>
      <family val="2"/>
    </font>
    <font>
      <sz val="10"/>
      <name val="MS Sans Serif"/>
      <family val="2"/>
    </font>
    <font>
      <b/>
      <sz val="10"/>
      <name val="MS Sans Serif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8"/>
      <name val="Arial"/>
      <family val="2"/>
    </font>
    <font>
      <b/>
      <sz val="18"/>
      <name val="Calibri"/>
      <family val="2"/>
    </font>
    <font>
      <sz val="10"/>
      <name val="Calibri"/>
      <family val="2"/>
    </font>
    <font>
      <i/>
      <sz val="12"/>
      <name val="Calibri"/>
      <family val="2"/>
    </font>
    <font>
      <sz val="12"/>
      <name val="Calibri"/>
      <family val="2"/>
    </font>
    <font>
      <b/>
      <sz val="14"/>
      <name val="Calibri"/>
      <family val="2"/>
    </font>
    <font>
      <b/>
      <sz val="10"/>
      <name val="Calibri"/>
      <family val="2"/>
    </font>
    <font>
      <sz val="10"/>
      <color indexed="10"/>
      <name val="Calibri"/>
      <family val="2"/>
    </font>
    <font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name val="Century Schoolbook"/>
      <family val="1"/>
    </font>
    <font>
      <sz val="10"/>
      <name val="Tahoma"/>
      <family val="2"/>
    </font>
    <font>
      <u/>
      <sz val="10"/>
      <color indexed="12"/>
      <name val="Times New Roman"/>
      <family val="1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</font>
    <font>
      <sz val="10"/>
      <name val="Arial"/>
      <family val="2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mediumGray">
        <fgColor indexed="22"/>
      </patternFill>
    </fill>
    <fill>
      <patternFill patternType="solid">
        <fgColor indexed="2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rgb="FFFFFFFF"/>
      </patternFill>
    </fill>
  </fills>
  <borders count="6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336">
    <xf numFmtId="0" fontId="0" fillId="0" borderId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7" fillId="3" borderId="0" applyNumberFormat="0" applyBorder="0" applyAlignment="0" applyProtection="0"/>
    <xf numFmtId="0" fontId="8" fillId="20" borderId="1" applyNumberFormat="0" applyAlignment="0" applyProtection="0"/>
    <xf numFmtId="0" fontId="9" fillId="21" borderId="2" applyNumberFormat="0" applyAlignment="0" applyProtection="0"/>
    <xf numFmtId="0" fontId="10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2" fillId="0" borderId="3" applyNumberFormat="0" applyFill="0" applyAlignment="0" applyProtection="0"/>
    <xf numFmtId="0" fontId="13" fillId="0" borderId="4" applyNumberFormat="0" applyFill="0" applyAlignment="0" applyProtection="0"/>
    <xf numFmtId="0" fontId="14" fillId="0" borderId="5" applyNumberFormat="0" applyFill="0" applyAlignment="0" applyProtection="0"/>
    <xf numFmtId="0" fontId="14" fillId="0" borderId="0" applyNumberFormat="0" applyFill="0" applyBorder="0" applyAlignment="0" applyProtection="0"/>
    <xf numFmtId="0" fontId="15" fillId="7" borderId="1" applyNumberFormat="0" applyAlignment="0" applyProtection="0"/>
    <xf numFmtId="0" fontId="16" fillId="0" borderId="6" applyNumberFormat="0" applyFill="0" applyAlignment="0" applyProtection="0"/>
    <xf numFmtId="0" fontId="17" fillId="22" borderId="0" applyNumberFormat="0" applyBorder="0" applyAlignment="0" applyProtection="0"/>
    <xf numFmtId="0" fontId="18" fillId="0" borderId="0"/>
    <xf numFmtId="0" fontId="19" fillId="0" borderId="0"/>
    <xf numFmtId="0" fontId="4" fillId="23" borderId="7" applyNumberFormat="0" applyFont="0" applyAlignment="0" applyProtection="0"/>
    <xf numFmtId="0" fontId="20" fillId="20" borderId="8" applyNumberFormat="0" applyAlignment="0" applyProtection="0"/>
    <xf numFmtId="9" fontId="18" fillId="0" borderId="0" applyFont="0" applyFill="0" applyBorder="0" applyAlignment="0" applyProtection="0"/>
    <xf numFmtId="0" fontId="21" fillId="0" borderId="0" applyNumberFormat="0" applyFont="0" applyFill="0" applyBorder="0" applyAlignment="0" applyProtection="0">
      <alignment horizontal="left"/>
    </xf>
    <xf numFmtId="15" fontId="21" fillId="0" borderId="0" applyFont="0" applyFill="0" applyBorder="0" applyAlignment="0" applyProtection="0"/>
    <xf numFmtId="4" fontId="21" fillId="0" borderId="0" applyFont="0" applyFill="0" applyBorder="0" applyAlignment="0" applyProtection="0"/>
    <xf numFmtId="0" fontId="22" fillId="0" borderId="9">
      <alignment horizontal="center"/>
    </xf>
    <xf numFmtId="3" fontId="21" fillId="0" borderId="0" applyFont="0" applyFill="0" applyBorder="0" applyAlignment="0" applyProtection="0"/>
    <xf numFmtId="0" fontId="21" fillId="24" borderId="0" applyNumberFormat="0" applyFont="0" applyBorder="0" applyAlignment="0" applyProtection="0"/>
    <xf numFmtId="0" fontId="23" fillId="0" borderId="0" applyNumberFormat="0" applyFill="0" applyBorder="0" applyAlignment="0" applyProtection="0"/>
    <xf numFmtId="0" fontId="24" fillId="0" borderId="10" applyNumberFormat="0" applyFill="0" applyAlignment="0" applyProtection="0"/>
    <xf numFmtId="0" fontId="25" fillId="0" borderId="0" applyNumberFormat="0" applyFill="0" applyBorder="0" applyAlignment="0" applyProtection="0"/>
    <xf numFmtId="9" fontId="3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3" fillId="0" borderId="0"/>
    <xf numFmtId="0" fontId="3" fillId="0" borderId="0"/>
    <xf numFmtId="44" fontId="4" fillId="0" borderId="0" applyFont="0" applyFill="0" applyBorder="0" applyAlignment="0" applyProtection="0"/>
    <xf numFmtId="0" fontId="3" fillId="0" borderId="0"/>
    <xf numFmtId="0" fontId="35" fillId="0" borderId="0" applyNumberFormat="0" applyFill="0" applyBorder="0" applyAlignment="0" applyProtection="0"/>
    <xf numFmtId="0" fontId="36" fillId="0" borderId="31" applyNumberFormat="0" applyFill="0" applyAlignment="0" applyProtection="0"/>
    <xf numFmtId="0" fontId="37" fillId="0" borderId="32" applyNumberFormat="0" applyFill="0" applyAlignment="0" applyProtection="0"/>
    <xf numFmtId="0" fontId="38" fillId="0" borderId="33" applyNumberFormat="0" applyFill="0" applyAlignment="0" applyProtection="0"/>
    <xf numFmtId="0" fontId="38" fillId="0" borderId="0" applyNumberFormat="0" applyFill="0" applyBorder="0" applyAlignment="0" applyProtection="0"/>
    <xf numFmtId="0" fontId="39" fillId="26" borderId="0" applyNumberFormat="0" applyBorder="0" applyAlignment="0" applyProtection="0"/>
    <xf numFmtId="0" fontId="40" fillId="27" borderId="0" applyNumberFormat="0" applyBorder="0" applyAlignment="0" applyProtection="0"/>
    <xf numFmtId="0" fontId="41" fillId="28" borderId="0" applyNumberFormat="0" applyBorder="0" applyAlignment="0" applyProtection="0"/>
    <xf numFmtId="0" fontId="42" fillId="29" borderId="34" applyNumberFormat="0" applyAlignment="0" applyProtection="0"/>
    <xf numFmtId="0" fontId="43" fillId="30" borderId="35" applyNumberFormat="0" applyAlignment="0" applyProtection="0"/>
    <xf numFmtId="0" fontId="44" fillId="30" borderId="34" applyNumberFormat="0" applyAlignment="0" applyProtection="0"/>
    <xf numFmtId="0" fontId="45" fillId="0" borderId="36" applyNumberFormat="0" applyFill="0" applyAlignment="0" applyProtection="0"/>
    <xf numFmtId="0" fontId="46" fillId="31" borderId="37" applyNumberFormat="0" applyAlignment="0" applyProtection="0"/>
    <xf numFmtId="0" fontId="47" fillId="0" borderId="0" applyNumberFormat="0" applyFill="0" applyBorder="0" applyAlignment="0" applyProtection="0"/>
    <xf numFmtId="0" fontId="3" fillId="32" borderId="38" applyNumberFormat="0" applyFont="0" applyAlignment="0" applyProtection="0"/>
    <xf numFmtId="0" fontId="48" fillId="0" borderId="0" applyNumberFormat="0" applyFill="0" applyBorder="0" applyAlignment="0" applyProtection="0"/>
    <xf numFmtId="0" fontId="49" fillId="0" borderId="39" applyNumberFormat="0" applyFill="0" applyAlignment="0" applyProtection="0"/>
    <xf numFmtId="0" fontId="50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50" fillId="36" borderId="0" applyNumberFormat="0" applyBorder="0" applyAlignment="0" applyProtection="0"/>
    <xf numFmtId="0" fontId="50" fillId="37" borderId="0" applyNumberFormat="0" applyBorder="0" applyAlignment="0" applyProtection="0"/>
    <xf numFmtId="0" fontId="3" fillId="38" borderId="0" applyNumberFormat="0" applyBorder="0" applyAlignment="0" applyProtection="0"/>
    <xf numFmtId="0" fontId="3" fillId="39" borderId="0" applyNumberFormat="0" applyBorder="0" applyAlignment="0" applyProtection="0"/>
    <xf numFmtId="0" fontId="50" fillId="40" borderId="0" applyNumberFormat="0" applyBorder="0" applyAlignment="0" applyProtection="0"/>
    <xf numFmtId="0" fontId="50" fillId="41" borderId="0" applyNumberFormat="0" applyBorder="0" applyAlignment="0" applyProtection="0"/>
    <xf numFmtId="0" fontId="3" fillId="42" borderId="0" applyNumberFormat="0" applyBorder="0" applyAlignment="0" applyProtection="0"/>
    <xf numFmtId="0" fontId="3" fillId="43" borderId="0" applyNumberFormat="0" applyBorder="0" applyAlignment="0" applyProtection="0"/>
    <xf numFmtId="0" fontId="50" fillId="44" borderId="0" applyNumberFormat="0" applyBorder="0" applyAlignment="0" applyProtection="0"/>
    <xf numFmtId="0" fontId="50" fillId="45" borderId="0" applyNumberFormat="0" applyBorder="0" applyAlignment="0" applyProtection="0"/>
    <xf numFmtId="0" fontId="3" fillId="46" borderId="0" applyNumberFormat="0" applyBorder="0" applyAlignment="0" applyProtection="0"/>
    <xf numFmtId="0" fontId="3" fillId="47" borderId="0" applyNumberFormat="0" applyBorder="0" applyAlignment="0" applyProtection="0"/>
    <xf numFmtId="0" fontId="50" fillId="48" borderId="0" applyNumberFormat="0" applyBorder="0" applyAlignment="0" applyProtection="0"/>
    <xf numFmtId="0" fontId="50" fillId="49" borderId="0" applyNumberFormat="0" applyBorder="0" applyAlignment="0" applyProtection="0"/>
    <xf numFmtId="0" fontId="3" fillId="50" borderId="0" applyNumberFormat="0" applyBorder="0" applyAlignment="0" applyProtection="0"/>
    <xf numFmtId="0" fontId="3" fillId="51" borderId="0" applyNumberFormat="0" applyBorder="0" applyAlignment="0" applyProtection="0"/>
    <xf numFmtId="0" fontId="50" fillId="52" borderId="0" applyNumberFormat="0" applyBorder="0" applyAlignment="0" applyProtection="0"/>
    <xf numFmtId="0" fontId="50" fillId="53" borderId="0" applyNumberFormat="0" applyBorder="0" applyAlignment="0" applyProtection="0"/>
    <xf numFmtId="0" fontId="3" fillId="54" borderId="0" applyNumberFormat="0" applyBorder="0" applyAlignment="0" applyProtection="0"/>
    <xf numFmtId="0" fontId="3" fillId="55" borderId="0" applyNumberFormat="0" applyBorder="0" applyAlignment="0" applyProtection="0"/>
    <xf numFmtId="0" fontId="50" fillId="56" borderId="0" applyNumberFormat="0" applyBorder="0" applyAlignment="0" applyProtection="0"/>
    <xf numFmtId="0" fontId="4" fillId="0" borderId="0"/>
    <xf numFmtId="4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0" fontId="3" fillId="0" borderId="0"/>
    <xf numFmtId="0" fontId="52" fillId="0" borderId="0"/>
    <xf numFmtId="166" fontId="52" fillId="0" borderId="0" applyFont="0" applyFill="0" applyBorder="0" applyAlignment="0" applyProtection="0"/>
    <xf numFmtId="0" fontId="53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7" borderId="0" applyNumberFormat="0" applyBorder="0" applyAlignment="0" applyProtection="0"/>
    <xf numFmtId="0" fontId="6" fillId="16" borderId="0" applyNumberFormat="0" applyBorder="0" applyAlignment="0" applyProtection="0"/>
    <xf numFmtId="0" fontId="6" fillId="14" borderId="0" applyNumberFormat="0" applyBorder="0" applyAlignment="0" applyProtection="0"/>
    <xf numFmtId="0" fontId="6" fillId="13" borderId="0" applyNumberFormat="0" applyBorder="0" applyAlignment="0" applyProtection="0"/>
    <xf numFmtId="0" fontId="6" fillId="10" borderId="0" applyNumberFormat="0" applyBorder="0" applyAlignment="0" applyProtection="0"/>
    <xf numFmtId="0" fontId="6" fillId="9" borderId="0" applyNumberFormat="0" applyBorder="0" applyAlignment="0" applyProtection="0"/>
    <xf numFmtId="0" fontId="6" fillId="12" borderId="0" applyNumberFormat="0" applyBorder="0" applyAlignment="0" applyProtection="0"/>
    <xf numFmtId="0" fontId="5" fillId="11" borderId="0" applyNumberFormat="0" applyBorder="0" applyAlignment="0" applyProtection="0"/>
    <xf numFmtId="0" fontId="5" fillId="8" borderId="0" applyNumberFormat="0" applyBorder="0" applyAlignment="0" applyProtection="0"/>
    <xf numFmtId="0" fontId="5" fillId="5" borderId="0" applyNumberFormat="0" applyBorder="0" applyAlignment="0" applyProtection="0"/>
    <xf numFmtId="0" fontId="5" fillId="10" borderId="0" applyNumberFormat="0" applyBorder="0" applyAlignment="0" applyProtection="0"/>
    <xf numFmtId="0" fontId="5" fillId="9" borderId="0" applyNumberFormat="0" applyBorder="0" applyAlignment="0" applyProtection="0"/>
    <xf numFmtId="0" fontId="5" fillId="8" borderId="0" applyNumberFormat="0" applyBorder="0" applyAlignment="0" applyProtection="0"/>
    <xf numFmtId="0" fontId="5" fillId="7" borderId="0" applyNumberFormat="0" applyBorder="0" applyAlignment="0" applyProtection="0"/>
    <xf numFmtId="0" fontId="5" fillId="6" borderId="0" applyNumberFormat="0" applyBorder="0" applyAlignment="0" applyProtection="0"/>
    <xf numFmtId="0" fontId="5" fillId="5" borderId="0" applyNumberFormat="0" applyBorder="0" applyAlignment="0" applyProtection="0"/>
    <xf numFmtId="0" fontId="5" fillId="4" borderId="0" applyNumberFormat="0" applyBorder="0" applyAlignment="0" applyProtection="0"/>
    <xf numFmtId="0" fontId="5" fillId="3" borderId="0" applyNumberFormat="0" applyBorder="0" applyAlignment="0" applyProtection="0"/>
    <xf numFmtId="0" fontId="5" fillId="2" borderId="0" applyNumberFormat="0" applyBorder="0" applyAlignment="0" applyProtection="0"/>
    <xf numFmtId="0" fontId="4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7" fillId="3" borderId="0" applyNumberFormat="0" applyBorder="0" applyAlignment="0" applyProtection="0"/>
    <xf numFmtId="0" fontId="8" fillId="20" borderId="1" applyNumberFormat="0" applyAlignment="0" applyProtection="0"/>
    <xf numFmtId="0" fontId="9" fillId="21" borderId="2" applyNumberFormat="0" applyAlignment="0" applyProtection="0"/>
    <xf numFmtId="0" fontId="10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2" fillId="0" borderId="3" applyNumberFormat="0" applyFill="0" applyAlignment="0" applyProtection="0"/>
    <xf numFmtId="0" fontId="13" fillId="0" borderId="4" applyNumberFormat="0" applyFill="0" applyAlignment="0" applyProtection="0"/>
    <xf numFmtId="0" fontId="14" fillId="0" borderId="5" applyNumberFormat="0" applyFill="0" applyAlignment="0" applyProtection="0"/>
    <xf numFmtId="0" fontId="14" fillId="0" borderId="0" applyNumberFormat="0" applyFill="0" applyBorder="0" applyAlignment="0" applyProtection="0"/>
    <xf numFmtId="0" fontId="15" fillId="7" borderId="1" applyNumberFormat="0" applyAlignment="0" applyProtection="0"/>
    <xf numFmtId="0" fontId="16" fillId="0" borderId="6" applyNumberFormat="0" applyFill="0" applyAlignment="0" applyProtection="0"/>
    <xf numFmtId="0" fontId="17" fillId="22" borderId="0" applyNumberFormat="0" applyBorder="0" applyAlignment="0" applyProtection="0"/>
    <xf numFmtId="0" fontId="4" fillId="23" borderId="7" applyNumberFormat="0" applyFont="0" applyAlignment="0" applyProtection="0"/>
    <xf numFmtId="0" fontId="20" fillId="20" borderId="8" applyNumberFormat="0" applyAlignment="0" applyProtection="0"/>
    <xf numFmtId="0" fontId="23" fillId="0" borderId="0" applyNumberFormat="0" applyFill="0" applyBorder="0" applyAlignment="0" applyProtection="0"/>
    <xf numFmtId="0" fontId="24" fillId="0" borderId="10" applyNumberFormat="0" applyFill="0" applyAlignment="0" applyProtection="0"/>
    <xf numFmtId="0" fontId="25" fillId="0" borderId="0" applyNumberFormat="0" applyFill="0" applyBorder="0" applyAlignment="0" applyProtection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34" borderId="0" applyNumberFormat="0" applyBorder="0" applyAlignment="0" applyProtection="0"/>
    <xf numFmtId="0" fontId="3" fillId="38" borderId="0" applyNumberFormat="0" applyBorder="0" applyAlignment="0" applyProtection="0"/>
    <xf numFmtId="0" fontId="3" fillId="42" borderId="0" applyNumberFormat="0" applyBorder="0" applyAlignment="0" applyProtection="0"/>
    <xf numFmtId="0" fontId="3" fillId="46" borderId="0" applyNumberFormat="0" applyBorder="0" applyAlignment="0" applyProtection="0"/>
    <xf numFmtId="0" fontId="3" fillId="50" borderId="0" applyNumberFormat="0" applyBorder="0" applyAlignment="0" applyProtection="0"/>
    <xf numFmtId="0" fontId="3" fillId="54" borderId="0" applyNumberFormat="0" applyBorder="0" applyAlignment="0" applyProtection="0"/>
    <xf numFmtId="0" fontId="3" fillId="35" borderId="0" applyNumberFormat="0" applyBorder="0" applyAlignment="0" applyProtection="0"/>
    <xf numFmtId="0" fontId="3" fillId="39" borderId="0" applyNumberFormat="0" applyBorder="0" applyAlignment="0" applyProtection="0"/>
    <xf numFmtId="0" fontId="3" fillId="43" borderId="0" applyNumberFormat="0" applyBorder="0" applyAlignment="0" applyProtection="0"/>
    <xf numFmtId="0" fontId="3" fillId="47" borderId="0" applyNumberFormat="0" applyBorder="0" applyAlignment="0" applyProtection="0"/>
    <xf numFmtId="0" fontId="3" fillId="51" borderId="0" applyNumberFormat="0" applyBorder="0" applyAlignment="0" applyProtection="0"/>
    <xf numFmtId="0" fontId="3" fillId="55" borderId="0" applyNumberFormat="0" applyBorder="0" applyAlignment="0" applyProtection="0"/>
    <xf numFmtId="166" fontId="52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32" borderId="38" applyNumberFormat="0" applyFont="0" applyAlignment="0" applyProtection="0"/>
    <xf numFmtId="9" fontId="4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32" borderId="38" applyNumberFormat="0" applyFont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2" fillId="42" borderId="0" applyNumberFormat="0" applyBorder="0" applyAlignment="0" applyProtection="0"/>
    <xf numFmtId="0" fontId="2" fillId="43" borderId="0" applyNumberFormat="0" applyBorder="0" applyAlignment="0" applyProtection="0"/>
    <xf numFmtId="0" fontId="2" fillId="46" borderId="0" applyNumberFormat="0" applyBorder="0" applyAlignment="0" applyProtection="0"/>
    <xf numFmtId="0" fontId="2" fillId="47" borderId="0" applyNumberFormat="0" applyBorder="0" applyAlignment="0" applyProtection="0"/>
    <xf numFmtId="0" fontId="2" fillId="50" borderId="0" applyNumberFormat="0" applyBorder="0" applyAlignment="0" applyProtection="0"/>
    <xf numFmtId="0" fontId="2" fillId="51" borderId="0" applyNumberFormat="0" applyBorder="0" applyAlignment="0" applyProtection="0"/>
    <xf numFmtId="0" fontId="2" fillId="54" borderId="0" applyNumberFormat="0" applyBorder="0" applyAlignment="0" applyProtection="0"/>
    <xf numFmtId="0" fontId="2" fillId="55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34" borderId="0" applyNumberFormat="0" applyBorder="0" applyAlignment="0" applyProtection="0"/>
    <xf numFmtId="0" fontId="2" fillId="38" borderId="0" applyNumberFormat="0" applyBorder="0" applyAlignment="0" applyProtection="0"/>
    <xf numFmtId="0" fontId="2" fillId="42" borderId="0" applyNumberFormat="0" applyBorder="0" applyAlignment="0" applyProtection="0"/>
    <xf numFmtId="0" fontId="2" fillId="46" borderId="0" applyNumberFormat="0" applyBorder="0" applyAlignment="0" applyProtection="0"/>
    <xf numFmtId="0" fontId="2" fillId="50" borderId="0" applyNumberFormat="0" applyBorder="0" applyAlignment="0" applyProtection="0"/>
    <xf numFmtId="0" fontId="2" fillId="54" borderId="0" applyNumberFormat="0" applyBorder="0" applyAlignment="0" applyProtection="0"/>
    <xf numFmtId="0" fontId="2" fillId="35" borderId="0" applyNumberFormat="0" applyBorder="0" applyAlignment="0" applyProtection="0"/>
    <xf numFmtId="0" fontId="2" fillId="39" borderId="0" applyNumberFormat="0" applyBorder="0" applyAlignment="0" applyProtection="0"/>
    <xf numFmtId="0" fontId="2" fillId="43" borderId="0" applyNumberFormat="0" applyBorder="0" applyAlignment="0" applyProtection="0"/>
    <xf numFmtId="0" fontId="2" fillId="47" borderId="0" applyNumberFormat="0" applyBorder="0" applyAlignment="0" applyProtection="0"/>
    <xf numFmtId="0" fontId="2" fillId="51" borderId="0" applyNumberFormat="0" applyBorder="0" applyAlignment="0" applyProtection="0"/>
    <xf numFmtId="0" fontId="2" fillId="55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32" borderId="38" applyNumberFormat="0" applyFont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5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2" borderId="38" applyNumberFormat="0" applyFont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6" borderId="0" applyNumberFormat="0" applyBorder="0" applyAlignment="0" applyProtection="0"/>
    <xf numFmtId="0" fontId="1" fillId="47" borderId="0" applyNumberFormat="0" applyBorder="0" applyAlignment="0" applyProtection="0"/>
    <xf numFmtId="0" fontId="1" fillId="50" borderId="0" applyNumberFormat="0" applyBorder="0" applyAlignment="0" applyProtection="0"/>
    <xf numFmtId="0" fontId="1" fillId="51" borderId="0" applyNumberFormat="0" applyBorder="0" applyAlignment="0" applyProtection="0"/>
    <xf numFmtId="0" fontId="1" fillId="54" borderId="0" applyNumberFormat="0" applyBorder="0" applyAlignment="0" applyProtection="0"/>
    <xf numFmtId="0" fontId="1" fillId="5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2" borderId="0" applyNumberFormat="0" applyBorder="0" applyAlignment="0" applyProtection="0"/>
    <xf numFmtId="0" fontId="1" fillId="46" borderId="0" applyNumberFormat="0" applyBorder="0" applyAlignment="0" applyProtection="0"/>
    <xf numFmtId="0" fontId="1" fillId="50" borderId="0" applyNumberFormat="0" applyBorder="0" applyAlignment="0" applyProtection="0"/>
    <xf numFmtId="0" fontId="1" fillId="54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3" borderId="0" applyNumberFormat="0" applyBorder="0" applyAlignment="0" applyProtection="0"/>
    <xf numFmtId="0" fontId="1" fillId="47" borderId="0" applyNumberFormat="0" applyBorder="0" applyAlignment="0" applyProtection="0"/>
    <xf numFmtId="0" fontId="1" fillId="51" borderId="0" applyNumberFormat="0" applyBorder="0" applyAlignment="0" applyProtection="0"/>
    <xf numFmtId="0" fontId="1" fillId="5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2" borderId="38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56" fillId="0" borderId="0" applyFont="0" applyFill="0" applyBorder="0" applyAlignment="0" applyProtection="0"/>
  </cellStyleXfs>
  <cellXfs count="103">
    <xf numFmtId="0" fontId="0" fillId="0" borderId="0" xfId="0"/>
    <xf numFmtId="0" fontId="28" fillId="0" borderId="0" xfId="38" applyFont="1"/>
    <xf numFmtId="0" fontId="28" fillId="0" borderId="0" xfId="38" applyFont="1" applyAlignment="1">
      <alignment horizontal="center"/>
    </xf>
    <xf numFmtId="0" fontId="28" fillId="0" borderId="0" xfId="0" applyFont="1"/>
    <xf numFmtId="0" fontId="29" fillId="0" borderId="0" xfId="38" applyFont="1"/>
    <xf numFmtId="164" fontId="28" fillId="0" borderId="0" xfId="38" applyNumberFormat="1" applyFont="1" applyAlignment="1">
      <alignment horizontal="center"/>
    </xf>
    <xf numFmtId="0" fontId="30" fillId="0" borderId="0" xfId="0" applyFont="1"/>
    <xf numFmtId="0" fontId="31" fillId="0" borderId="0" xfId="38" applyFont="1"/>
    <xf numFmtId="3" fontId="28" fillId="0" borderId="0" xfId="0" applyNumberFormat="1" applyFont="1"/>
    <xf numFmtId="164" fontId="28" fillId="0" borderId="0" xfId="0" applyNumberFormat="1" applyFont="1"/>
    <xf numFmtId="3" fontId="28" fillId="0" borderId="11" xfId="38" applyNumberFormat="1" applyFont="1" applyBorder="1" applyAlignment="1">
      <alignment horizontal="center"/>
    </xf>
    <xf numFmtId="0" fontId="28" fillId="0" borderId="12" xfId="38" applyFont="1" applyBorder="1"/>
    <xf numFmtId="0" fontId="28" fillId="0" borderId="13" xfId="38" applyFont="1" applyBorder="1"/>
    <xf numFmtId="3" fontId="28" fillId="0" borderId="13" xfId="38" applyNumberFormat="1" applyFont="1" applyBorder="1" applyAlignment="1">
      <alignment horizontal="center"/>
    </xf>
    <xf numFmtId="0" fontId="32" fillId="0" borderId="14" xfId="38" applyFont="1" applyBorder="1" applyAlignment="1">
      <alignment horizontal="center"/>
    </xf>
    <xf numFmtId="0" fontId="32" fillId="0" borderId="16" xfId="38" applyFont="1" applyBorder="1" applyAlignment="1">
      <alignment horizontal="center"/>
    </xf>
    <xf numFmtId="0" fontId="32" fillId="0" borderId="15" xfId="38" applyFont="1" applyBorder="1" applyAlignment="1">
      <alignment horizontal="center"/>
    </xf>
    <xf numFmtId="0" fontId="32" fillId="0" borderId="0" xfId="0" applyFont="1"/>
    <xf numFmtId="3" fontId="28" fillId="0" borderId="0" xfId="38" applyNumberFormat="1" applyFont="1" applyAlignment="1">
      <alignment horizontal="center"/>
    </xf>
    <xf numFmtId="0" fontId="33" fillId="0" borderId="0" xfId="38" applyFont="1"/>
    <xf numFmtId="1" fontId="28" fillId="0" borderId="0" xfId="0" applyNumberFormat="1" applyFont="1"/>
    <xf numFmtId="17" fontId="32" fillId="0" borderId="29" xfId="38" applyNumberFormat="1" applyFont="1" applyBorder="1" applyAlignment="1">
      <alignment horizontal="center" wrapText="1"/>
    </xf>
    <xf numFmtId="17" fontId="32" fillId="0" borderId="30" xfId="38" applyNumberFormat="1" applyFont="1" applyBorder="1" applyAlignment="1">
      <alignment horizontal="center" wrapText="1"/>
    </xf>
    <xf numFmtId="165" fontId="28" fillId="0" borderId="0" xfId="0" applyNumberFormat="1" applyFont="1"/>
    <xf numFmtId="9" fontId="28" fillId="0" borderId="0" xfId="51" applyFont="1" applyFill="1" applyBorder="1" applyAlignment="1">
      <alignment horizontal="center"/>
    </xf>
    <xf numFmtId="3" fontId="51" fillId="0" borderId="0" xfId="0" quotePrefix="1" applyNumberFormat="1" applyFont="1" applyAlignment="1" applyProtection="1">
      <alignment horizontal="center" vertical="center" wrapText="1"/>
      <protection locked="0"/>
    </xf>
    <xf numFmtId="0" fontId="32" fillId="0" borderId="40" xfId="38" applyFont="1" applyBorder="1" applyAlignment="1">
      <alignment horizontal="center"/>
    </xf>
    <xf numFmtId="0" fontId="32" fillId="0" borderId="41" xfId="38" applyFont="1" applyBorder="1" applyAlignment="1">
      <alignment horizontal="center"/>
    </xf>
    <xf numFmtId="0" fontId="32" fillId="0" borderId="42" xfId="38" applyFont="1" applyBorder="1" applyAlignment="1">
      <alignment horizontal="center"/>
    </xf>
    <xf numFmtId="3" fontId="28" fillId="25" borderId="11" xfId="38" applyNumberFormat="1" applyFont="1" applyFill="1" applyBorder="1" applyAlignment="1">
      <alignment horizontal="center"/>
    </xf>
    <xf numFmtId="3" fontId="28" fillId="25" borderId="13" xfId="38" applyNumberFormat="1" applyFont="1" applyFill="1" applyBorder="1" applyAlignment="1">
      <alignment horizontal="center"/>
    </xf>
    <xf numFmtId="3" fontId="28" fillId="0" borderId="43" xfId="38" applyNumberFormat="1" applyFont="1" applyBorder="1" applyAlignment="1">
      <alignment horizontal="center"/>
    </xf>
    <xf numFmtId="3" fontId="28" fillId="25" borderId="43" xfId="38" applyNumberFormat="1" applyFont="1" applyFill="1" applyBorder="1" applyAlignment="1">
      <alignment horizontal="center"/>
    </xf>
    <xf numFmtId="3" fontId="28" fillId="0" borderId="12" xfId="38" applyNumberFormat="1" applyFont="1" applyBorder="1" applyAlignment="1">
      <alignment horizontal="center"/>
    </xf>
    <xf numFmtId="167" fontId="55" fillId="57" borderId="46" xfId="272" applyNumberFormat="1" applyFont="1" applyFill="1" applyBorder="1" applyAlignment="1">
      <alignment horizontal="center" vertical="center" wrapText="1" readingOrder="1"/>
    </xf>
    <xf numFmtId="3" fontId="28" fillId="0" borderId="47" xfId="38" applyNumberFormat="1" applyFont="1" applyBorder="1" applyAlignment="1">
      <alignment horizontal="center"/>
    </xf>
    <xf numFmtId="3" fontId="28" fillId="25" borderId="12" xfId="38" applyNumberFormat="1" applyFont="1" applyFill="1" applyBorder="1" applyAlignment="1">
      <alignment horizontal="center"/>
    </xf>
    <xf numFmtId="0" fontId="28" fillId="25" borderId="12" xfId="38" applyFont="1" applyFill="1" applyBorder="1"/>
    <xf numFmtId="0" fontId="28" fillId="25" borderId="13" xfId="38" applyFont="1" applyFill="1" applyBorder="1"/>
    <xf numFmtId="3" fontId="51" fillId="0" borderId="0" xfId="0" applyNumberFormat="1" applyFont="1" applyAlignment="1">
      <alignment horizontal="center" vertical="center" wrapText="1"/>
    </xf>
    <xf numFmtId="2" fontId="28" fillId="0" borderId="0" xfId="51" applyNumberFormat="1" applyFont="1" applyFill="1" applyBorder="1" applyAlignment="1">
      <alignment horizontal="center"/>
    </xf>
    <xf numFmtId="2" fontId="0" fillId="0" borderId="0" xfId="0" applyNumberFormat="1"/>
    <xf numFmtId="4" fontId="0" fillId="0" borderId="0" xfId="0" applyNumberFormat="1"/>
    <xf numFmtId="164" fontId="28" fillId="25" borderId="12" xfId="38" applyNumberFormat="1" applyFont="1" applyFill="1" applyBorder="1" applyAlignment="1">
      <alignment horizontal="center"/>
    </xf>
    <xf numFmtId="164" fontId="28" fillId="25" borderId="11" xfId="38" applyNumberFormat="1" applyFont="1" applyFill="1" applyBorder="1" applyAlignment="1">
      <alignment horizontal="center"/>
    </xf>
    <xf numFmtId="164" fontId="28" fillId="25" borderId="13" xfId="38" applyNumberFormat="1" applyFont="1" applyFill="1" applyBorder="1" applyAlignment="1">
      <alignment horizontal="center"/>
    </xf>
    <xf numFmtId="164" fontId="28" fillId="0" borderId="11" xfId="38" applyNumberFormat="1" applyFont="1" applyBorder="1" applyAlignment="1">
      <alignment horizontal="center"/>
    </xf>
    <xf numFmtId="164" fontId="28" fillId="0" borderId="12" xfId="38" applyNumberFormat="1" applyFont="1" applyBorder="1" applyAlignment="1">
      <alignment horizontal="center"/>
    </xf>
    <xf numFmtId="164" fontId="28" fillId="0" borderId="13" xfId="38" applyNumberFormat="1" applyFont="1" applyBorder="1" applyAlignment="1">
      <alignment horizontal="center"/>
    </xf>
    <xf numFmtId="164" fontId="0" fillId="0" borderId="0" xfId="0" applyNumberFormat="1"/>
    <xf numFmtId="168" fontId="55" fillId="57" borderId="46" xfId="272" applyNumberFormat="1" applyFont="1" applyFill="1" applyBorder="1" applyAlignment="1">
      <alignment horizontal="center" vertical="center" wrapText="1" readingOrder="1"/>
    </xf>
    <xf numFmtId="3" fontId="28" fillId="25" borderId="48" xfId="38" applyNumberFormat="1" applyFont="1" applyFill="1" applyBorder="1" applyAlignment="1">
      <alignment horizontal="center"/>
    </xf>
    <xf numFmtId="3" fontId="28" fillId="25" borderId="47" xfId="38" applyNumberFormat="1" applyFont="1" applyFill="1" applyBorder="1" applyAlignment="1">
      <alignment horizontal="center"/>
    </xf>
    <xf numFmtId="164" fontId="28" fillId="0" borderId="29" xfId="38" applyNumberFormat="1" applyFont="1" applyBorder="1" applyAlignment="1">
      <alignment horizontal="center"/>
    </xf>
    <xf numFmtId="164" fontId="28" fillId="0" borderId="30" xfId="38" applyNumberFormat="1" applyFont="1" applyBorder="1" applyAlignment="1">
      <alignment horizontal="center"/>
    </xf>
    <xf numFmtId="164" fontId="28" fillId="0" borderId="49" xfId="38" applyNumberFormat="1" applyFont="1" applyBorder="1" applyAlignment="1">
      <alignment horizontal="center"/>
    </xf>
    <xf numFmtId="164" fontId="28" fillId="0" borderId="14" xfId="38" applyNumberFormat="1" applyFont="1" applyBorder="1" applyAlignment="1">
      <alignment horizontal="center"/>
    </xf>
    <xf numFmtId="164" fontId="28" fillId="0" borderId="16" xfId="38" applyNumberFormat="1" applyFont="1" applyBorder="1" applyAlignment="1">
      <alignment horizontal="center"/>
    </xf>
    <xf numFmtId="164" fontId="28" fillId="0" borderId="15" xfId="38" applyNumberFormat="1" applyFont="1" applyBorder="1" applyAlignment="1">
      <alignment horizontal="center"/>
    </xf>
    <xf numFmtId="0" fontId="28" fillId="0" borderId="29" xfId="38" applyFont="1" applyBorder="1"/>
    <xf numFmtId="0" fontId="28" fillId="0" borderId="49" xfId="38" applyFont="1" applyBorder="1"/>
    <xf numFmtId="0" fontId="28" fillId="0" borderId="50" xfId="38" applyFont="1" applyBorder="1"/>
    <xf numFmtId="0" fontId="28" fillId="25" borderId="50" xfId="38" applyFont="1" applyFill="1" applyBorder="1"/>
    <xf numFmtId="0" fontId="28" fillId="0" borderId="51" xfId="38" applyFont="1" applyBorder="1"/>
    <xf numFmtId="0" fontId="28" fillId="0" borderId="15" xfId="38" applyFont="1" applyBorder="1"/>
    <xf numFmtId="3" fontId="28" fillId="0" borderId="53" xfId="38" applyNumberFormat="1" applyFont="1" applyBorder="1" applyAlignment="1">
      <alignment horizontal="center"/>
    </xf>
    <xf numFmtId="3" fontId="28" fillId="0" borderId="30" xfId="38" applyNumberFormat="1" applyFont="1" applyBorder="1" applyAlignment="1">
      <alignment horizontal="center"/>
    </xf>
    <xf numFmtId="3" fontId="28" fillId="0" borderId="52" xfId="38" applyNumberFormat="1" applyFont="1" applyBorder="1" applyAlignment="1">
      <alignment horizontal="center"/>
    </xf>
    <xf numFmtId="3" fontId="28" fillId="0" borderId="29" xfId="38" applyNumberFormat="1" applyFont="1" applyBorder="1" applyAlignment="1">
      <alignment horizontal="center"/>
    </xf>
    <xf numFmtId="3" fontId="28" fillId="0" borderId="49" xfId="38" applyNumberFormat="1" applyFont="1" applyBorder="1" applyAlignment="1">
      <alignment horizontal="center"/>
    </xf>
    <xf numFmtId="0" fontId="28" fillId="0" borderId="54" xfId="38" applyFont="1" applyBorder="1"/>
    <xf numFmtId="0" fontId="28" fillId="25" borderId="54" xfId="38" applyFont="1" applyFill="1" applyBorder="1"/>
    <xf numFmtId="3" fontId="28" fillId="0" borderId="57" xfId="38" applyNumberFormat="1" applyFont="1" applyBorder="1" applyAlignment="1">
      <alignment horizontal="center"/>
    </xf>
    <xf numFmtId="3" fontId="28" fillId="0" borderId="16" xfId="38" applyNumberFormat="1" applyFont="1" applyBorder="1" applyAlignment="1">
      <alignment horizontal="center"/>
    </xf>
    <xf numFmtId="3" fontId="28" fillId="0" borderId="56" xfId="38" applyNumberFormat="1" applyFont="1" applyBorder="1" applyAlignment="1">
      <alignment horizontal="center"/>
    </xf>
    <xf numFmtId="3" fontId="28" fillId="0" borderId="14" xfId="38" applyNumberFormat="1" applyFont="1" applyBorder="1" applyAlignment="1">
      <alignment horizontal="center"/>
    </xf>
    <xf numFmtId="3" fontId="28" fillId="0" borderId="15" xfId="38" applyNumberFormat="1" applyFont="1" applyBorder="1" applyAlignment="1">
      <alignment horizontal="center"/>
    </xf>
    <xf numFmtId="17" fontId="32" fillId="0" borderId="49" xfId="38" applyNumberFormat="1" applyFont="1" applyBorder="1" applyAlignment="1">
      <alignment horizontal="center" wrapText="1"/>
    </xf>
    <xf numFmtId="0" fontId="28" fillId="0" borderId="14" xfId="38" applyFont="1" applyBorder="1"/>
    <xf numFmtId="17" fontId="32" fillId="0" borderId="53" xfId="38" applyNumberFormat="1" applyFont="1" applyBorder="1" applyAlignment="1">
      <alignment horizontal="center" wrapText="1"/>
    </xf>
    <xf numFmtId="0" fontId="32" fillId="0" borderId="57" xfId="38" applyFont="1" applyBorder="1" applyAlignment="1">
      <alignment horizontal="center"/>
    </xf>
    <xf numFmtId="0" fontId="28" fillId="0" borderId="58" xfId="38" applyFont="1" applyBorder="1"/>
    <xf numFmtId="0" fontId="28" fillId="0" borderId="59" xfId="38" applyFont="1" applyBorder="1"/>
    <xf numFmtId="0" fontId="28" fillId="25" borderId="55" xfId="38" applyFont="1" applyFill="1" applyBorder="1"/>
    <xf numFmtId="0" fontId="28" fillId="25" borderId="15" xfId="38" applyFont="1" applyFill="1" applyBorder="1"/>
    <xf numFmtId="169" fontId="28" fillId="0" borderId="0" xfId="335" applyNumberFormat="1" applyFont="1"/>
    <xf numFmtId="0" fontId="32" fillId="0" borderId="17" xfId="38" applyFont="1" applyBorder="1" applyAlignment="1">
      <alignment horizontal="center"/>
    </xf>
    <xf numFmtId="0" fontId="32" fillId="0" borderId="18" xfId="38" applyFont="1" applyBorder="1" applyAlignment="1">
      <alignment horizontal="center"/>
    </xf>
    <xf numFmtId="0" fontId="32" fillId="0" borderId="19" xfId="38" applyFont="1" applyBorder="1" applyAlignment="1">
      <alignment horizontal="center"/>
    </xf>
    <xf numFmtId="0" fontId="32" fillId="0" borderId="20" xfId="38" applyFont="1" applyBorder="1" applyAlignment="1">
      <alignment horizontal="center"/>
    </xf>
    <xf numFmtId="0" fontId="32" fillId="0" borderId="21" xfId="38" applyFont="1" applyBorder="1" applyAlignment="1">
      <alignment horizontal="center"/>
    </xf>
    <xf numFmtId="0" fontId="32" fillId="0" borderId="22" xfId="38" applyFont="1" applyBorder="1" applyAlignment="1">
      <alignment horizontal="center"/>
    </xf>
    <xf numFmtId="0" fontId="32" fillId="0" borderId="24" xfId="38" applyFont="1" applyBorder="1" applyAlignment="1">
      <alignment horizontal="center"/>
    </xf>
    <xf numFmtId="0" fontId="32" fillId="0" borderId="25" xfId="38" applyFont="1" applyBorder="1" applyAlignment="1">
      <alignment horizontal="center"/>
    </xf>
    <xf numFmtId="0" fontId="32" fillId="0" borderId="23" xfId="38" applyFont="1" applyBorder="1" applyAlignment="1">
      <alignment horizontal="center"/>
    </xf>
    <xf numFmtId="0" fontId="32" fillId="0" borderId="23" xfId="0" applyFont="1" applyBorder="1" applyAlignment="1">
      <alignment horizontal="center"/>
    </xf>
    <xf numFmtId="0" fontId="32" fillId="0" borderId="24" xfId="0" applyFont="1" applyBorder="1" applyAlignment="1">
      <alignment horizontal="center"/>
    </xf>
    <xf numFmtId="0" fontId="32" fillId="0" borderId="25" xfId="0" applyFont="1" applyBorder="1" applyAlignment="1">
      <alignment horizontal="center"/>
    </xf>
    <xf numFmtId="0" fontId="32" fillId="0" borderId="26" xfId="0" applyFont="1" applyBorder="1" applyAlignment="1">
      <alignment horizontal="center"/>
    </xf>
    <xf numFmtId="0" fontId="32" fillId="0" borderId="27" xfId="0" applyFont="1" applyBorder="1" applyAlignment="1">
      <alignment horizontal="center"/>
    </xf>
    <xf numFmtId="0" fontId="32" fillId="0" borderId="28" xfId="0" applyFont="1" applyBorder="1" applyAlignment="1">
      <alignment horizontal="center"/>
    </xf>
    <xf numFmtId="0" fontId="32" fillId="0" borderId="44" xfId="38" applyFont="1" applyBorder="1" applyAlignment="1">
      <alignment horizontal="center"/>
    </xf>
    <xf numFmtId="0" fontId="32" fillId="0" borderId="45" xfId="38" applyFont="1" applyBorder="1" applyAlignment="1">
      <alignment horizontal="center"/>
    </xf>
  </cellXfs>
  <cellStyles count="336">
    <cellStyle name="20% - Accent1" xfId="1" builtinId="30" customBuiltin="1"/>
    <cellStyle name="20% - Accent1 2" xfId="76" xr:uid="{00000000-0005-0000-0000-000001000000}"/>
    <cellStyle name="20% - Accent1 2 2" xfId="147" xr:uid="{00000000-0005-0000-0000-000002000000}"/>
    <cellStyle name="20% - Accent1 2 3" xfId="174" xr:uid="{00000000-0005-0000-0000-000003000000}"/>
    <cellStyle name="20% - Accent1 2 3 2" xfId="240" xr:uid="{00000000-0005-0000-0000-000004000000}"/>
    <cellStyle name="20% - Accent1 2 3 3" xfId="304" xr:uid="{00000000-0005-0000-0000-000005000000}"/>
    <cellStyle name="20% - Accent1 2 4" xfId="213" xr:uid="{00000000-0005-0000-0000-000006000000}"/>
    <cellStyle name="20% - Accent1 2 5" xfId="277" xr:uid="{00000000-0005-0000-0000-000007000000}"/>
    <cellStyle name="20% - Accent2" xfId="2" builtinId="34" customBuiltin="1"/>
    <cellStyle name="20% - Accent2 2" xfId="80" xr:uid="{00000000-0005-0000-0000-000009000000}"/>
    <cellStyle name="20% - Accent2 2 2" xfId="146" xr:uid="{00000000-0005-0000-0000-00000A000000}"/>
    <cellStyle name="20% - Accent2 2 3" xfId="175" xr:uid="{00000000-0005-0000-0000-00000B000000}"/>
    <cellStyle name="20% - Accent2 2 3 2" xfId="241" xr:uid="{00000000-0005-0000-0000-00000C000000}"/>
    <cellStyle name="20% - Accent2 2 3 3" xfId="305" xr:uid="{00000000-0005-0000-0000-00000D000000}"/>
    <cellStyle name="20% - Accent2 2 4" xfId="215" xr:uid="{00000000-0005-0000-0000-00000E000000}"/>
    <cellStyle name="20% - Accent2 2 5" xfId="279" xr:uid="{00000000-0005-0000-0000-00000F000000}"/>
    <cellStyle name="20% - Accent3" xfId="3" builtinId="38" customBuiltin="1"/>
    <cellStyle name="20% - Accent3 2" xfId="84" xr:uid="{00000000-0005-0000-0000-000011000000}"/>
    <cellStyle name="20% - Accent3 2 2" xfId="145" xr:uid="{00000000-0005-0000-0000-000012000000}"/>
    <cellStyle name="20% - Accent3 2 3" xfId="176" xr:uid="{00000000-0005-0000-0000-000013000000}"/>
    <cellStyle name="20% - Accent3 2 3 2" xfId="242" xr:uid="{00000000-0005-0000-0000-000014000000}"/>
    <cellStyle name="20% - Accent3 2 3 3" xfId="306" xr:uid="{00000000-0005-0000-0000-000015000000}"/>
    <cellStyle name="20% - Accent3 2 4" xfId="217" xr:uid="{00000000-0005-0000-0000-000016000000}"/>
    <cellStyle name="20% - Accent3 2 5" xfId="281" xr:uid="{00000000-0005-0000-0000-000017000000}"/>
    <cellStyle name="20% - Accent4" xfId="4" builtinId="42" customBuiltin="1"/>
    <cellStyle name="20% - Accent4 2" xfId="88" xr:uid="{00000000-0005-0000-0000-000019000000}"/>
    <cellStyle name="20% - Accent4 2 2" xfId="144" xr:uid="{00000000-0005-0000-0000-00001A000000}"/>
    <cellStyle name="20% - Accent4 2 3" xfId="177" xr:uid="{00000000-0005-0000-0000-00001B000000}"/>
    <cellStyle name="20% - Accent4 2 3 2" xfId="243" xr:uid="{00000000-0005-0000-0000-00001C000000}"/>
    <cellStyle name="20% - Accent4 2 3 3" xfId="307" xr:uid="{00000000-0005-0000-0000-00001D000000}"/>
    <cellStyle name="20% - Accent4 2 4" xfId="219" xr:uid="{00000000-0005-0000-0000-00001E000000}"/>
    <cellStyle name="20% - Accent4 2 5" xfId="283" xr:uid="{00000000-0005-0000-0000-00001F000000}"/>
    <cellStyle name="20% - Accent5" xfId="5" builtinId="46" customBuiltin="1"/>
    <cellStyle name="20% - Accent5 2" xfId="92" xr:uid="{00000000-0005-0000-0000-000021000000}"/>
    <cellStyle name="20% - Accent5 2 2" xfId="143" xr:uid="{00000000-0005-0000-0000-000022000000}"/>
    <cellStyle name="20% - Accent5 2 3" xfId="178" xr:uid="{00000000-0005-0000-0000-000023000000}"/>
    <cellStyle name="20% - Accent5 2 3 2" xfId="244" xr:uid="{00000000-0005-0000-0000-000024000000}"/>
    <cellStyle name="20% - Accent5 2 3 3" xfId="308" xr:uid="{00000000-0005-0000-0000-000025000000}"/>
    <cellStyle name="20% - Accent5 2 4" xfId="221" xr:uid="{00000000-0005-0000-0000-000026000000}"/>
    <cellStyle name="20% - Accent5 2 5" xfId="285" xr:uid="{00000000-0005-0000-0000-000027000000}"/>
    <cellStyle name="20% - Accent6" xfId="6" builtinId="50" customBuiltin="1"/>
    <cellStyle name="20% - Accent6 2" xfId="96" xr:uid="{00000000-0005-0000-0000-000029000000}"/>
    <cellStyle name="20% - Accent6 2 2" xfId="142" xr:uid="{00000000-0005-0000-0000-00002A000000}"/>
    <cellStyle name="20% - Accent6 2 3" xfId="179" xr:uid="{00000000-0005-0000-0000-00002B000000}"/>
    <cellStyle name="20% - Accent6 2 3 2" xfId="245" xr:uid="{00000000-0005-0000-0000-00002C000000}"/>
    <cellStyle name="20% - Accent6 2 3 3" xfId="309" xr:uid="{00000000-0005-0000-0000-00002D000000}"/>
    <cellStyle name="20% - Accent6 2 4" xfId="223" xr:uid="{00000000-0005-0000-0000-00002E000000}"/>
    <cellStyle name="20% - Accent6 2 5" xfId="287" xr:uid="{00000000-0005-0000-0000-00002F000000}"/>
    <cellStyle name="40% - Accent1" xfId="7" builtinId="31" customBuiltin="1"/>
    <cellStyle name="40% - Accent1 2" xfId="77" xr:uid="{00000000-0005-0000-0000-000031000000}"/>
    <cellStyle name="40% - Accent1 2 2" xfId="141" xr:uid="{00000000-0005-0000-0000-000032000000}"/>
    <cellStyle name="40% - Accent1 2 3" xfId="180" xr:uid="{00000000-0005-0000-0000-000033000000}"/>
    <cellStyle name="40% - Accent1 2 3 2" xfId="246" xr:uid="{00000000-0005-0000-0000-000034000000}"/>
    <cellStyle name="40% - Accent1 2 3 3" xfId="310" xr:uid="{00000000-0005-0000-0000-000035000000}"/>
    <cellStyle name="40% - Accent1 2 4" xfId="214" xr:uid="{00000000-0005-0000-0000-000036000000}"/>
    <cellStyle name="40% - Accent1 2 5" xfId="278" xr:uid="{00000000-0005-0000-0000-000037000000}"/>
    <cellStyle name="40% - Accent2" xfId="8" builtinId="35" customBuiltin="1"/>
    <cellStyle name="40% - Accent2 2" xfId="81" xr:uid="{00000000-0005-0000-0000-000039000000}"/>
    <cellStyle name="40% - Accent2 2 2" xfId="140" xr:uid="{00000000-0005-0000-0000-00003A000000}"/>
    <cellStyle name="40% - Accent2 2 3" xfId="181" xr:uid="{00000000-0005-0000-0000-00003B000000}"/>
    <cellStyle name="40% - Accent2 2 3 2" xfId="247" xr:uid="{00000000-0005-0000-0000-00003C000000}"/>
    <cellStyle name="40% - Accent2 2 3 3" xfId="311" xr:uid="{00000000-0005-0000-0000-00003D000000}"/>
    <cellStyle name="40% - Accent2 2 4" xfId="216" xr:uid="{00000000-0005-0000-0000-00003E000000}"/>
    <cellStyle name="40% - Accent2 2 5" xfId="280" xr:uid="{00000000-0005-0000-0000-00003F000000}"/>
    <cellStyle name="40% - Accent3" xfId="9" builtinId="39" customBuiltin="1"/>
    <cellStyle name="40% - Accent3 2" xfId="85" xr:uid="{00000000-0005-0000-0000-000041000000}"/>
    <cellStyle name="40% - Accent3 2 2" xfId="139" xr:uid="{00000000-0005-0000-0000-000042000000}"/>
    <cellStyle name="40% - Accent3 2 3" xfId="182" xr:uid="{00000000-0005-0000-0000-000043000000}"/>
    <cellStyle name="40% - Accent3 2 3 2" xfId="248" xr:uid="{00000000-0005-0000-0000-000044000000}"/>
    <cellStyle name="40% - Accent3 2 3 3" xfId="312" xr:uid="{00000000-0005-0000-0000-000045000000}"/>
    <cellStyle name="40% - Accent3 2 4" xfId="218" xr:uid="{00000000-0005-0000-0000-000046000000}"/>
    <cellStyle name="40% - Accent3 2 5" xfId="282" xr:uid="{00000000-0005-0000-0000-000047000000}"/>
    <cellStyle name="40% - Accent4" xfId="10" builtinId="43" customBuiltin="1"/>
    <cellStyle name="40% - Accent4 2" xfId="89" xr:uid="{00000000-0005-0000-0000-000049000000}"/>
    <cellStyle name="40% - Accent4 2 2" xfId="138" xr:uid="{00000000-0005-0000-0000-00004A000000}"/>
    <cellStyle name="40% - Accent4 2 3" xfId="183" xr:uid="{00000000-0005-0000-0000-00004B000000}"/>
    <cellStyle name="40% - Accent4 2 3 2" xfId="249" xr:uid="{00000000-0005-0000-0000-00004C000000}"/>
    <cellStyle name="40% - Accent4 2 3 3" xfId="313" xr:uid="{00000000-0005-0000-0000-00004D000000}"/>
    <cellStyle name="40% - Accent4 2 4" xfId="220" xr:uid="{00000000-0005-0000-0000-00004E000000}"/>
    <cellStyle name="40% - Accent4 2 5" xfId="284" xr:uid="{00000000-0005-0000-0000-00004F000000}"/>
    <cellStyle name="40% - Accent5" xfId="11" builtinId="47" customBuiltin="1"/>
    <cellStyle name="40% - Accent5 2" xfId="93" xr:uid="{00000000-0005-0000-0000-000051000000}"/>
    <cellStyle name="40% - Accent5 2 2" xfId="137" xr:uid="{00000000-0005-0000-0000-000052000000}"/>
    <cellStyle name="40% - Accent5 2 3" xfId="184" xr:uid="{00000000-0005-0000-0000-000053000000}"/>
    <cellStyle name="40% - Accent5 2 3 2" xfId="250" xr:uid="{00000000-0005-0000-0000-000054000000}"/>
    <cellStyle name="40% - Accent5 2 3 3" xfId="314" xr:uid="{00000000-0005-0000-0000-000055000000}"/>
    <cellStyle name="40% - Accent5 2 4" xfId="222" xr:uid="{00000000-0005-0000-0000-000056000000}"/>
    <cellStyle name="40% - Accent5 2 5" xfId="286" xr:uid="{00000000-0005-0000-0000-000057000000}"/>
    <cellStyle name="40% - Accent6" xfId="12" builtinId="51" customBuiltin="1"/>
    <cellStyle name="40% - Accent6 2" xfId="97" xr:uid="{00000000-0005-0000-0000-000059000000}"/>
    <cellStyle name="40% - Accent6 2 2" xfId="136" xr:uid="{00000000-0005-0000-0000-00005A000000}"/>
    <cellStyle name="40% - Accent6 2 3" xfId="185" xr:uid="{00000000-0005-0000-0000-00005B000000}"/>
    <cellStyle name="40% - Accent6 2 3 2" xfId="251" xr:uid="{00000000-0005-0000-0000-00005C000000}"/>
    <cellStyle name="40% - Accent6 2 3 3" xfId="315" xr:uid="{00000000-0005-0000-0000-00005D000000}"/>
    <cellStyle name="40% - Accent6 2 4" xfId="224" xr:uid="{00000000-0005-0000-0000-00005E000000}"/>
    <cellStyle name="40% - Accent6 2 5" xfId="288" xr:uid="{00000000-0005-0000-0000-00005F000000}"/>
    <cellStyle name="60% - Accent1" xfId="13" builtinId="32" customBuiltin="1"/>
    <cellStyle name="60% - Accent1 2" xfId="78" xr:uid="{00000000-0005-0000-0000-000061000000}"/>
    <cellStyle name="60% - Accent1 2 2" xfId="135" xr:uid="{00000000-0005-0000-0000-000062000000}"/>
    <cellStyle name="60% - Accent2" xfId="14" builtinId="36" customBuiltin="1"/>
    <cellStyle name="60% - Accent2 2" xfId="82" xr:uid="{00000000-0005-0000-0000-000064000000}"/>
    <cellStyle name="60% - Accent2 2 2" xfId="134" xr:uid="{00000000-0005-0000-0000-000065000000}"/>
    <cellStyle name="60% - Accent3" xfId="15" builtinId="40" customBuiltin="1"/>
    <cellStyle name="60% - Accent3 2" xfId="86" xr:uid="{00000000-0005-0000-0000-000067000000}"/>
    <cellStyle name="60% - Accent3 2 2" xfId="133" xr:uid="{00000000-0005-0000-0000-000068000000}"/>
    <cellStyle name="60% - Accent4" xfId="16" builtinId="44" customBuiltin="1"/>
    <cellStyle name="60% - Accent4 2" xfId="90" xr:uid="{00000000-0005-0000-0000-00006A000000}"/>
    <cellStyle name="60% - Accent4 2 2" xfId="132" xr:uid="{00000000-0005-0000-0000-00006B000000}"/>
    <cellStyle name="60% - Accent5" xfId="17" builtinId="48" customBuiltin="1"/>
    <cellStyle name="60% - Accent5 2" xfId="94" xr:uid="{00000000-0005-0000-0000-00006D000000}"/>
    <cellStyle name="60% - Accent5 2 2" xfId="131" xr:uid="{00000000-0005-0000-0000-00006E000000}"/>
    <cellStyle name="60% - Accent6" xfId="18" builtinId="52" customBuiltin="1"/>
    <cellStyle name="60% - Accent6 2" xfId="98" xr:uid="{00000000-0005-0000-0000-000070000000}"/>
    <cellStyle name="60% - Accent6 2 2" xfId="127" xr:uid="{00000000-0005-0000-0000-000071000000}"/>
    <cellStyle name="Accent1" xfId="19" builtinId="29" customBuiltin="1"/>
    <cellStyle name="Accent1 2" xfId="75" xr:uid="{00000000-0005-0000-0000-000073000000}"/>
    <cellStyle name="Accent1 2 2" xfId="130" xr:uid="{00000000-0005-0000-0000-000074000000}"/>
    <cellStyle name="Accent2" xfId="20" builtinId="33" customBuiltin="1"/>
    <cellStyle name="Accent2 2" xfId="79" xr:uid="{00000000-0005-0000-0000-000076000000}"/>
    <cellStyle name="Accent2 2 2" xfId="129" xr:uid="{00000000-0005-0000-0000-000077000000}"/>
    <cellStyle name="Accent3" xfId="21" builtinId="37" customBuiltin="1"/>
    <cellStyle name="Accent3 2" xfId="83" xr:uid="{00000000-0005-0000-0000-000079000000}"/>
    <cellStyle name="Accent3 2 2" xfId="128" xr:uid="{00000000-0005-0000-0000-00007A000000}"/>
    <cellStyle name="Accent4" xfId="22" builtinId="41" customBuiltin="1"/>
    <cellStyle name="Accent4 2" xfId="87" xr:uid="{00000000-0005-0000-0000-00007C000000}"/>
    <cellStyle name="Accent4 2 2" xfId="149" xr:uid="{00000000-0005-0000-0000-00007D000000}"/>
    <cellStyle name="Accent5" xfId="23" builtinId="45" customBuiltin="1"/>
    <cellStyle name="Accent5 2" xfId="91" xr:uid="{00000000-0005-0000-0000-00007F000000}"/>
    <cellStyle name="Accent5 2 2" xfId="150" xr:uid="{00000000-0005-0000-0000-000080000000}"/>
    <cellStyle name="Accent6" xfId="24" builtinId="49" customBuiltin="1"/>
    <cellStyle name="Accent6 2" xfId="95" xr:uid="{00000000-0005-0000-0000-000082000000}"/>
    <cellStyle name="Accent6 2 2" xfId="151" xr:uid="{00000000-0005-0000-0000-000083000000}"/>
    <cellStyle name="Bad" xfId="25" builtinId="27" customBuiltin="1"/>
    <cellStyle name="Bad 2" xfId="64" xr:uid="{00000000-0005-0000-0000-000085000000}"/>
    <cellStyle name="Bad 2 2" xfId="152" xr:uid="{00000000-0005-0000-0000-000086000000}"/>
    <cellStyle name="Calculation" xfId="26" builtinId="22" customBuiltin="1"/>
    <cellStyle name="Calculation 2" xfId="68" xr:uid="{00000000-0005-0000-0000-000088000000}"/>
    <cellStyle name="Calculation 2 2" xfId="153" xr:uid="{00000000-0005-0000-0000-000089000000}"/>
    <cellStyle name="Check Cell" xfId="27" builtinId="23" customBuiltin="1"/>
    <cellStyle name="Check Cell 2" xfId="70" xr:uid="{00000000-0005-0000-0000-00008B000000}"/>
    <cellStyle name="Check Cell 2 2" xfId="154" xr:uid="{00000000-0005-0000-0000-00008C000000}"/>
    <cellStyle name="Comma" xfId="335" builtinId="3"/>
    <cellStyle name="Comma 10 4" xfId="106" xr:uid="{00000000-0005-0000-0000-00008D000000}"/>
    <cellStyle name="Comma 2" xfId="102" xr:uid="{00000000-0005-0000-0000-00008E000000}"/>
    <cellStyle name="Comma 3" xfId="109" xr:uid="{00000000-0005-0000-0000-00008F000000}"/>
    <cellStyle name="Comma 3 2" xfId="169" xr:uid="{00000000-0005-0000-0000-000090000000}"/>
    <cellStyle name="Comma 3 3" xfId="186" xr:uid="{00000000-0005-0000-0000-000091000000}"/>
    <cellStyle name="Comma 4" xfId="103" xr:uid="{00000000-0005-0000-0000-000092000000}"/>
    <cellStyle name="Currency 2" xfId="56" xr:uid="{00000000-0005-0000-0000-000093000000}"/>
    <cellStyle name="Currency 2 2" xfId="187" xr:uid="{00000000-0005-0000-0000-000094000000}"/>
    <cellStyle name="Currency 3" xfId="100" xr:uid="{00000000-0005-0000-0000-000095000000}"/>
    <cellStyle name="Currency 4" xfId="104" xr:uid="{00000000-0005-0000-0000-000096000000}"/>
    <cellStyle name="Explanatory Text" xfId="28" builtinId="53" customBuiltin="1"/>
    <cellStyle name="Explanatory Text 2" xfId="73" xr:uid="{00000000-0005-0000-0000-000098000000}"/>
    <cellStyle name="Explanatory Text 2 2" xfId="155" xr:uid="{00000000-0005-0000-0000-000099000000}"/>
    <cellStyle name="Good" xfId="29" builtinId="26" customBuiltin="1"/>
    <cellStyle name="Good 2" xfId="63" xr:uid="{00000000-0005-0000-0000-00009B000000}"/>
    <cellStyle name="Good 2 2" xfId="156" xr:uid="{00000000-0005-0000-0000-00009C000000}"/>
    <cellStyle name="Heading 1" xfId="30" builtinId="16" customBuiltin="1"/>
    <cellStyle name="Heading 1 2" xfId="59" xr:uid="{00000000-0005-0000-0000-00009E000000}"/>
    <cellStyle name="Heading 1 2 2" xfId="157" xr:uid="{00000000-0005-0000-0000-00009F000000}"/>
    <cellStyle name="Heading 2" xfId="31" builtinId="17" customBuiltin="1"/>
    <cellStyle name="Heading 2 2" xfId="60" xr:uid="{00000000-0005-0000-0000-0000A1000000}"/>
    <cellStyle name="Heading 2 2 2" xfId="158" xr:uid="{00000000-0005-0000-0000-0000A2000000}"/>
    <cellStyle name="Heading 3" xfId="32" builtinId="18" customBuiltin="1"/>
    <cellStyle name="Heading 3 2" xfId="61" xr:uid="{00000000-0005-0000-0000-0000A4000000}"/>
    <cellStyle name="Heading 3 2 2" xfId="159" xr:uid="{00000000-0005-0000-0000-0000A5000000}"/>
    <cellStyle name="Heading 4" xfId="33" builtinId="19" customBuiltin="1"/>
    <cellStyle name="Heading 4 2" xfId="62" xr:uid="{00000000-0005-0000-0000-0000A7000000}"/>
    <cellStyle name="Heading 4 2 2" xfId="160" xr:uid="{00000000-0005-0000-0000-0000A8000000}"/>
    <cellStyle name="Hyperlink 2" xfId="110" xr:uid="{00000000-0005-0000-0000-0000A9000000}"/>
    <cellStyle name="Input" xfId="34" builtinId="20" customBuiltin="1"/>
    <cellStyle name="Input 2" xfId="66" xr:uid="{00000000-0005-0000-0000-0000AB000000}"/>
    <cellStyle name="Input 2 2" xfId="161" xr:uid="{00000000-0005-0000-0000-0000AC000000}"/>
    <cellStyle name="Linked Cell" xfId="35" builtinId="24" customBuiltin="1"/>
    <cellStyle name="Linked Cell 2" xfId="69" xr:uid="{00000000-0005-0000-0000-0000AE000000}"/>
    <cellStyle name="Linked Cell 2 2" xfId="162" xr:uid="{00000000-0005-0000-0000-0000AF000000}"/>
    <cellStyle name="Neutral" xfId="36" builtinId="28" customBuiltin="1"/>
    <cellStyle name="Neutral 2" xfId="65" xr:uid="{00000000-0005-0000-0000-0000B1000000}"/>
    <cellStyle name="Neutral 2 2" xfId="163" xr:uid="{00000000-0005-0000-0000-0000B2000000}"/>
    <cellStyle name="Normal" xfId="0" builtinId="0"/>
    <cellStyle name="Normal 10" xfId="111" xr:uid="{00000000-0005-0000-0000-0000B4000000}"/>
    <cellStyle name="Normal 10 2" xfId="188" xr:uid="{00000000-0005-0000-0000-0000B5000000}"/>
    <cellStyle name="Normal 10 2 2" xfId="252" xr:uid="{00000000-0005-0000-0000-0000B6000000}"/>
    <cellStyle name="Normal 10 2 3" xfId="316" xr:uid="{00000000-0005-0000-0000-0000B7000000}"/>
    <cellStyle name="Normal 10 3" xfId="226" xr:uid="{00000000-0005-0000-0000-0000B8000000}"/>
    <cellStyle name="Normal 10 4" xfId="290" xr:uid="{00000000-0005-0000-0000-0000B9000000}"/>
    <cellStyle name="Normal 11" xfId="112" xr:uid="{00000000-0005-0000-0000-0000BA000000}"/>
    <cellStyle name="Normal 11 2" xfId="189" xr:uid="{00000000-0005-0000-0000-0000BB000000}"/>
    <cellStyle name="Normal 11 2 2" xfId="253" xr:uid="{00000000-0005-0000-0000-0000BC000000}"/>
    <cellStyle name="Normal 11 2 3" xfId="317" xr:uid="{00000000-0005-0000-0000-0000BD000000}"/>
    <cellStyle name="Normal 11 3" xfId="227" xr:uid="{00000000-0005-0000-0000-0000BE000000}"/>
    <cellStyle name="Normal 11 4" xfId="291" xr:uid="{00000000-0005-0000-0000-0000BF000000}"/>
    <cellStyle name="Normal 12" xfId="113" xr:uid="{00000000-0005-0000-0000-0000C0000000}"/>
    <cellStyle name="Normal 12 2" xfId="190" xr:uid="{00000000-0005-0000-0000-0000C1000000}"/>
    <cellStyle name="Normal 12 2 2" xfId="254" xr:uid="{00000000-0005-0000-0000-0000C2000000}"/>
    <cellStyle name="Normal 12 2 3" xfId="318" xr:uid="{00000000-0005-0000-0000-0000C3000000}"/>
    <cellStyle name="Normal 12 3" xfId="228" xr:uid="{00000000-0005-0000-0000-0000C4000000}"/>
    <cellStyle name="Normal 12 4" xfId="292" xr:uid="{00000000-0005-0000-0000-0000C5000000}"/>
    <cellStyle name="Normal 13" xfId="114" xr:uid="{00000000-0005-0000-0000-0000C6000000}"/>
    <cellStyle name="Normal 13 2" xfId="191" xr:uid="{00000000-0005-0000-0000-0000C7000000}"/>
    <cellStyle name="Normal 13 2 2" xfId="255" xr:uid="{00000000-0005-0000-0000-0000C8000000}"/>
    <cellStyle name="Normal 13 2 3" xfId="319" xr:uid="{00000000-0005-0000-0000-0000C9000000}"/>
    <cellStyle name="Normal 13 3" xfId="229" xr:uid="{00000000-0005-0000-0000-0000CA000000}"/>
    <cellStyle name="Normal 13 4" xfId="293" xr:uid="{00000000-0005-0000-0000-0000CB000000}"/>
    <cellStyle name="Normal 14" xfId="108" xr:uid="{00000000-0005-0000-0000-0000CC000000}"/>
    <cellStyle name="Normal 15" xfId="148" xr:uid="{00000000-0005-0000-0000-0000CD000000}"/>
    <cellStyle name="Normal 15 2" xfId="192" xr:uid="{00000000-0005-0000-0000-0000CE000000}"/>
    <cellStyle name="Normal 16" xfId="107" xr:uid="{00000000-0005-0000-0000-0000CF000000}"/>
    <cellStyle name="Normal 16 2" xfId="193" xr:uid="{00000000-0005-0000-0000-0000D0000000}"/>
    <cellStyle name="Normal 16 2 2" xfId="256" xr:uid="{00000000-0005-0000-0000-0000D1000000}"/>
    <cellStyle name="Normal 16 2 3" xfId="320" xr:uid="{00000000-0005-0000-0000-0000D2000000}"/>
    <cellStyle name="Normal 16 3" xfId="225" xr:uid="{00000000-0005-0000-0000-0000D3000000}"/>
    <cellStyle name="Normal 16 4" xfId="289" xr:uid="{00000000-0005-0000-0000-0000D4000000}"/>
    <cellStyle name="Normal 17" xfId="172" xr:uid="{00000000-0005-0000-0000-0000D5000000}"/>
    <cellStyle name="Normal 17 2" xfId="194" xr:uid="{00000000-0005-0000-0000-0000D6000000}"/>
    <cellStyle name="Normal 17 2 2" xfId="257" xr:uid="{00000000-0005-0000-0000-0000D7000000}"/>
    <cellStyle name="Normal 17 2 3" xfId="321" xr:uid="{00000000-0005-0000-0000-0000D8000000}"/>
    <cellStyle name="Normal 17 3" xfId="238" xr:uid="{00000000-0005-0000-0000-0000D9000000}"/>
    <cellStyle name="Normal 17 4" xfId="302" xr:uid="{00000000-0005-0000-0000-0000DA000000}"/>
    <cellStyle name="Normal 18" xfId="271" xr:uid="{00000000-0005-0000-0000-0000DB000000}"/>
    <cellStyle name="Normal 19" xfId="272" xr:uid="{00000000-0005-0000-0000-0000DC000000}"/>
    <cellStyle name="Normal 2" xfId="37" xr:uid="{00000000-0005-0000-0000-0000DD000000}"/>
    <cellStyle name="Normal 2 2" xfId="105" xr:uid="{00000000-0005-0000-0000-0000DE000000}"/>
    <cellStyle name="Normal 2 2 2" xfId="115" xr:uid="{00000000-0005-0000-0000-0000DF000000}"/>
    <cellStyle name="Normal 2 2 2 2" xfId="195" xr:uid="{00000000-0005-0000-0000-0000E0000000}"/>
    <cellStyle name="Normal 2 2 2 2 2" xfId="258" xr:uid="{00000000-0005-0000-0000-0000E1000000}"/>
    <cellStyle name="Normal 2 2 2 2 3" xfId="322" xr:uid="{00000000-0005-0000-0000-0000E2000000}"/>
    <cellStyle name="Normal 2 2 2 3" xfId="230" xr:uid="{00000000-0005-0000-0000-0000E3000000}"/>
    <cellStyle name="Normal 2 2 2 4" xfId="294" xr:uid="{00000000-0005-0000-0000-0000E4000000}"/>
    <cellStyle name="Normal 2 3" xfId="52" xr:uid="{00000000-0005-0000-0000-0000E5000000}"/>
    <cellStyle name="Normal 3" xfId="54" xr:uid="{00000000-0005-0000-0000-0000E6000000}"/>
    <cellStyle name="Normal 3 2" xfId="117" xr:uid="{00000000-0005-0000-0000-0000E7000000}"/>
    <cellStyle name="Normal 3 3" xfId="118" xr:uid="{00000000-0005-0000-0000-0000E8000000}"/>
    <cellStyle name="Normal 3 4" xfId="116" xr:uid="{00000000-0005-0000-0000-0000E9000000}"/>
    <cellStyle name="Normal 3 5" xfId="196" xr:uid="{00000000-0005-0000-0000-0000EA000000}"/>
    <cellStyle name="Normal 3 5 2" xfId="259" xr:uid="{00000000-0005-0000-0000-0000EB000000}"/>
    <cellStyle name="Normal 3 5 3" xfId="323" xr:uid="{00000000-0005-0000-0000-0000EC000000}"/>
    <cellStyle name="Normal 3 6" xfId="209" xr:uid="{00000000-0005-0000-0000-0000ED000000}"/>
    <cellStyle name="Normal 3 7" xfId="273" xr:uid="{00000000-0005-0000-0000-0000EE000000}"/>
    <cellStyle name="Normal 4" xfId="55" xr:uid="{00000000-0005-0000-0000-0000EF000000}"/>
    <cellStyle name="Normal 4 2" xfId="119" xr:uid="{00000000-0005-0000-0000-0000F0000000}"/>
    <cellStyle name="Normal 4 2 2" xfId="198" xr:uid="{00000000-0005-0000-0000-0000F1000000}"/>
    <cellStyle name="Normal 4 2 2 2" xfId="261" xr:uid="{00000000-0005-0000-0000-0000F2000000}"/>
    <cellStyle name="Normal 4 2 2 3" xfId="325" xr:uid="{00000000-0005-0000-0000-0000F3000000}"/>
    <cellStyle name="Normal 4 2 3" xfId="231" xr:uid="{00000000-0005-0000-0000-0000F4000000}"/>
    <cellStyle name="Normal 4 2 4" xfId="295" xr:uid="{00000000-0005-0000-0000-0000F5000000}"/>
    <cellStyle name="Normal 4 3" xfId="197" xr:uid="{00000000-0005-0000-0000-0000F6000000}"/>
    <cellStyle name="Normal 4 3 2" xfId="260" xr:uid="{00000000-0005-0000-0000-0000F7000000}"/>
    <cellStyle name="Normal 4 3 3" xfId="324" xr:uid="{00000000-0005-0000-0000-0000F8000000}"/>
    <cellStyle name="Normal 4 4" xfId="210" xr:uid="{00000000-0005-0000-0000-0000F9000000}"/>
    <cellStyle name="Normal 4 5" xfId="274" xr:uid="{00000000-0005-0000-0000-0000FA000000}"/>
    <cellStyle name="Normal 5" xfId="57" xr:uid="{00000000-0005-0000-0000-0000FB000000}"/>
    <cellStyle name="Normal 5 2" xfId="120" xr:uid="{00000000-0005-0000-0000-0000FC000000}"/>
    <cellStyle name="Normal 5 2 2" xfId="200" xr:uid="{00000000-0005-0000-0000-0000FD000000}"/>
    <cellStyle name="Normal 5 2 2 2" xfId="263" xr:uid="{00000000-0005-0000-0000-0000FE000000}"/>
    <cellStyle name="Normal 5 2 2 3" xfId="327" xr:uid="{00000000-0005-0000-0000-0000FF000000}"/>
    <cellStyle name="Normal 5 2 3" xfId="232" xr:uid="{00000000-0005-0000-0000-000000010000}"/>
    <cellStyle name="Normal 5 2 4" xfId="296" xr:uid="{00000000-0005-0000-0000-000001010000}"/>
    <cellStyle name="Normal 5 3" xfId="199" xr:uid="{00000000-0005-0000-0000-000002010000}"/>
    <cellStyle name="Normal 5 3 2" xfId="262" xr:uid="{00000000-0005-0000-0000-000003010000}"/>
    <cellStyle name="Normal 5 3 3" xfId="326" xr:uid="{00000000-0005-0000-0000-000004010000}"/>
    <cellStyle name="Normal 5 4" xfId="211" xr:uid="{00000000-0005-0000-0000-000005010000}"/>
    <cellStyle name="Normal 5 5" xfId="275" xr:uid="{00000000-0005-0000-0000-000006010000}"/>
    <cellStyle name="Normal 6" xfId="99" xr:uid="{00000000-0005-0000-0000-000007010000}"/>
    <cellStyle name="Normal 6 2" xfId="121" xr:uid="{00000000-0005-0000-0000-000008010000}"/>
    <cellStyle name="Normal 6 2 2" xfId="201" xr:uid="{00000000-0005-0000-0000-000009010000}"/>
    <cellStyle name="Normal 6 2 2 2" xfId="264" xr:uid="{00000000-0005-0000-0000-00000A010000}"/>
    <cellStyle name="Normal 6 2 2 3" xfId="328" xr:uid="{00000000-0005-0000-0000-00000B010000}"/>
    <cellStyle name="Normal 6 2 3" xfId="233" xr:uid="{00000000-0005-0000-0000-00000C010000}"/>
    <cellStyle name="Normal 6 2 4" xfId="297" xr:uid="{00000000-0005-0000-0000-00000D010000}"/>
    <cellStyle name="Normal 7" xfId="122" xr:uid="{00000000-0005-0000-0000-00000E010000}"/>
    <cellStyle name="Normal 7 2" xfId="202" xr:uid="{00000000-0005-0000-0000-00000F010000}"/>
    <cellStyle name="Normal 7 2 2" xfId="265" xr:uid="{00000000-0005-0000-0000-000010010000}"/>
    <cellStyle name="Normal 7 2 3" xfId="329" xr:uid="{00000000-0005-0000-0000-000011010000}"/>
    <cellStyle name="Normal 7 3" xfId="234" xr:uid="{00000000-0005-0000-0000-000012010000}"/>
    <cellStyle name="Normal 7 4" xfId="298" xr:uid="{00000000-0005-0000-0000-000013010000}"/>
    <cellStyle name="Normal 8" xfId="123" xr:uid="{00000000-0005-0000-0000-000014010000}"/>
    <cellStyle name="Normal 8 2" xfId="203" xr:uid="{00000000-0005-0000-0000-000015010000}"/>
    <cellStyle name="Normal 8 2 2" xfId="266" xr:uid="{00000000-0005-0000-0000-000016010000}"/>
    <cellStyle name="Normal 8 2 3" xfId="330" xr:uid="{00000000-0005-0000-0000-000017010000}"/>
    <cellStyle name="Normal 8 3" xfId="235" xr:uid="{00000000-0005-0000-0000-000018010000}"/>
    <cellStyle name="Normal 8 4" xfId="299" xr:uid="{00000000-0005-0000-0000-000019010000}"/>
    <cellStyle name="Normal 9" xfId="124" xr:uid="{00000000-0005-0000-0000-00001A010000}"/>
    <cellStyle name="Normal 9 2" xfId="204" xr:uid="{00000000-0005-0000-0000-00001B010000}"/>
    <cellStyle name="Normal 9 2 2" xfId="267" xr:uid="{00000000-0005-0000-0000-00001C010000}"/>
    <cellStyle name="Normal 9 2 3" xfId="331" xr:uid="{00000000-0005-0000-0000-00001D010000}"/>
    <cellStyle name="Normal 9 3" xfId="236" xr:uid="{00000000-0005-0000-0000-00001E010000}"/>
    <cellStyle name="Normal 9 4" xfId="300" xr:uid="{00000000-0005-0000-0000-00001F010000}"/>
    <cellStyle name="Normal_CHWM_Updated02222011" xfId="38" xr:uid="{00000000-0005-0000-0000-000020010000}"/>
    <cellStyle name="Note" xfId="39" builtinId="10" customBuiltin="1"/>
    <cellStyle name="Note 2" xfId="72" xr:uid="{00000000-0005-0000-0000-000022010000}"/>
    <cellStyle name="Note 2 2" xfId="164" xr:uid="{00000000-0005-0000-0000-000023010000}"/>
    <cellStyle name="Note 2 3" xfId="205" xr:uid="{00000000-0005-0000-0000-000024010000}"/>
    <cellStyle name="Note 2 3 2" xfId="268" xr:uid="{00000000-0005-0000-0000-000025010000}"/>
    <cellStyle name="Note 2 3 3" xfId="332" xr:uid="{00000000-0005-0000-0000-000026010000}"/>
    <cellStyle name="Note 2 4" xfId="212" xr:uid="{00000000-0005-0000-0000-000027010000}"/>
    <cellStyle name="Note 2 5" xfId="276" xr:uid="{00000000-0005-0000-0000-000028010000}"/>
    <cellStyle name="Output" xfId="40" builtinId="21" customBuiltin="1"/>
    <cellStyle name="Output 2" xfId="67" xr:uid="{00000000-0005-0000-0000-00002A010000}"/>
    <cellStyle name="Output 2 2" xfId="165" xr:uid="{00000000-0005-0000-0000-00002B010000}"/>
    <cellStyle name="Percent" xfId="51" builtinId="5"/>
    <cellStyle name="Percent 2" xfId="41" xr:uid="{00000000-0005-0000-0000-00002D010000}"/>
    <cellStyle name="Percent 2 2" xfId="125" xr:uid="{00000000-0005-0000-0000-00002E010000}"/>
    <cellStyle name="Percent 2 3" xfId="53" xr:uid="{00000000-0005-0000-0000-00002F010000}"/>
    <cellStyle name="Percent 3" xfId="101" xr:uid="{00000000-0005-0000-0000-000030010000}"/>
    <cellStyle name="Percent 4" xfId="126" xr:uid="{00000000-0005-0000-0000-000031010000}"/>
    <cellStyle name="Percent 5" xfId="170" xr:uid="{00000000-0005-0000-0000-000032010000}"/>
    <cellStyle name="Percent 5 2" xfId="206" xr:uid="{00000000-0005-0000-0000-000033010000}"/>
    <cellStyle name="Percent 6" xfId="171" xr:uid="{00000000-0005-0000-0000-000034010000}"/>
    <cellStyle name="Percent 6 2" xfId="207" xr:uid="{00000000-0005-0000-0000-000035010000}"/>
    <cellStyle name="Percent 6 2 2" xfId="269" xr:uid="{00000000-0005-0000-0000-000036010000}"/>
    <cellStyle name="Percent 6 2 3" xfId="333" xr:uid="{00000000-0005-0000-0000-000037010000}"/>
    <cellStyle name="Percent 6 3" xfId="237" xr:uid="{00000000-0005-0000-0000-000038010000}"/>
    <cellStyle name="Percent 6 4" xfId="301" xr:uid="{00000000-0005-0000-0000-000039010000}"/>
    <cellStyle name="Percent 7" xfId="173" xr:uid="{00000000-0005-0000-0000-00003A010000}"/>
    <cellStyle name="Percent 7 2" xfId="208" xr:uid="{00000000-0005-0000-0000-00003B010000}"/>
    <cellStyle name="Percent 7 2 2" xfId="270" xr:uid="{00000000-0005-0000-0000-00003C010000}"/>
    <cellStyle name="Percent 7 2 3" xfId="334" xr:uid="{00000000-0005-0000-0000-00003D010000}"/>
    <cellStyle name="Percent 7 3" xfId="239" xr:uid="{00000000-0005-0000-0000-00003E010000}"/>
    <cellStyle name="Percent 7 4" xfId="303" xr:uid="{00000000-0005-0000-0000-00003F010000}"/>
    <cellStyle name="PSChar" xfId="42" xr:uid="{00000000-0005-0000-0000-000040010000}"/>
    <cellStyle name="PSDate" xfId="43" xr:uid="{00000000-0005-0000-0000-000041010000}"/>
    <cellStyle name="PSDec" xfId="44" xr:uid="{00000000-0005-0000-0000-000042010000}"/>
    <cellStyle name="PSHeading" xfId="45" xr:uid="{00000000-0005-0000-0000-000043010000}"/>
    <cellStyle name="PSInt" xfId="46" xr:uid="{00000000-0005-0000-0000-000044010000}"/>
    <cellStyle name="PSSpacer" xfId="47" xr:uid="{00000000-0005-0000-0000-000045010000}"/>
    <cellStyle name="Title" xfId="48" builtinId="15" customBuiltin="1"/>
    <cellStyle name="Title 2" xfId="58" xr:uid="{00000000-0005-0000-0000-000047010000}"/>
    <cellStyle name="Title 2 2" xfId="166" xr:uid="{00000000-0005-0000-0000-000048010000}"/>
    <cellStyle name="Total" xfId="49" builtinId="25" customBuiltin="1"/>
    <cellStyle name="Total 2" xfId="74" xr:uid="{00000000-0005-0000-0000-00004A010000}"/>
    <cellStyle name="Total 2 2" xfId="167" xr:uid="{00000000-0005-0000-0000-00004B010000}"/>
    <cellStyle name="Warning Text" xfId="50" builtinId="11" customBuiltin="1"/>
    <cellStyle name="Warning Text 2" xfId="71" xr:uid="{00000000-0005-0000-0000-00004D010000}"/>
    <cellStyle name="Warning Text 2 2" xfId="168" xr:uid="{00000000-0005-0000-0000-00004E01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5" Type="http://schemas.openxmlformats.org/officeDocument/2006/relationships/externalLink" Target="externalLinks/externalLink2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1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internal.bpa.gov/orgs/power/policy-rates/pfr/TeamDocuments/$newTRM_2009122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internal.bpa.gov/orgs/power/policy-rates/pfr/TeamDocuments/TRMbd_BP201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internal.bpa.gov/orgs/power/policy-rates/pfr/TeamDocuments/RAMdata_WP2012ipP_2012_working_2010062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it"/>
      <sheetName val="I_T2Elec"/>
      <sheetName val="I_CHWM"/>
      <sheetName val="I_Mrkt"/>
      <sheetName val="I_Exch"/>
      <sheetName val="I_PNGC"/>
      <sheetName val="I_Slice"/>
      <sheetName val="I_TRL"/>
      <sheetName val="I_CSP"/>
      <sheetName val="I_Load"/>
      <sheetName val="I_Res"/>
      <sheetName val="LU_L"/>
      <sheetName val="LU_R"/>
      <sheetName val="Class_L"/>
      <sheetName val="Class_R"/>
      <sheetName val="Map_L"/>
      <sheetName val="Map_R"/>
      <sheetName val="Res"/>
      <sheetName val="Load"/>
      <sheetName val="TRL"/>
      <sheetName val="CSP"/>
      <sheetName val="ER"/>
      <sheetName val="NR"/>
      <sheetName val="RSP"/>
      <sheetName val="CDQ"/>
      <sheetName val="SuperPeak"/>
      <sheetName val="TOCA"/>
      <sheetName val="SliceTake"/>
      <sheetName val="AboveHWM"/>
      <sheetName val="Existing"/>
      <sheetName val="SelfSupply"/>
      <sheetName val="Tier2_STR"/>
      <sheetName val="Tier2_LGR"/>
      <sheetName val="SystemShape"/>
      <sheetName val="Tier1"/>
      <sheetName val="LoadShp"/>
      <sheetName val="Demand"/>
    </sheetNames>
    <sheetDataSet>
      <sheetData sheetId="0" refreshError="1">
        <row r="6">
          <cell r="B6">
            <v>2010</v>
          </cell>
        </row>
        <row r="17">
          <cell r="B17">
            <v>2010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"/>
      <sheetName val="TOC"/>
      <sheetName val="Init"/>
      <sheetName val="I_Slice"/>
      <sheetName val="I_SliceLDD"/>
      <sheetName val="I_T1SFCO"/>
      <sheetName val="I_TRL"/>
      <sheetName val="I_CSP"/>
      <sheetName val="I_NLSL"/>
      <sheetName val="I_CDQ"/>
      <sheetName val="I_SuperPeak"/>
      <sheetName val="I_ER"/>
      <sheetName val="T1SC"/>
      <sheetName val="TOCA"/>
      <sheetName val="AboveHWM"/>
      <sheetName val="TRL"/>
      <sheetName val="NLSL"/>
      <sheetName val="Existing"/>
      <sheetName val="SelfSupply"/>
      <sheetName val="Tier2"/>
      <sheetName val="Tier2_STR"/>
      <sheetName val="Tier2_LGR"/>
      <sheetName val="SystemShape"/>
      <sheetName val="Tier1"/>
      <sheetName val="LoadShp"/>
      <sheetName val="CSP"/>
      <sheetName val="CDQ"/>
      <sheetName val="SuperPeak"/>
      <sheetName val="Demand"/>
      <sheetName val="LDD"/>
      <sheetName val="RAMMarket"/>
      <sheetName val="RAMOutput"/>
      <sheetName val="RAMExport"/>
      <sheetName val="REP_Template"/>
      <sheetName val="RiskMod_Template"/>
      <sheetName val="Validation"/>
      <sheetName val="Update Log"/>
      <sheetName val="Sheet1"/>
    </sheetNames>
    <sheetDataSet>
      <sheetData sheetId="0"/>
      <sheetData sheetId="1"/>
      <sheetData sheetId="2">
        <row r="14">
          <cell r="C14" t="str">
            <v>Yes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"/>
      <sheetName val="TOC"/>
      <sheetName val="I_Augmentation"/>
      <sheetName val="I_Secondary"/>
      <sheetName val="I_Credits"/>
      <sheetName val="I_BulkHub"/>
      <sheetName val="I_GenInputs"/>
      <sheetName val="I_ProForma"/>
      <sheetName val="I_ValueofReserves"/>
      <sheetName val="I_Borrowing"/>
      <sheetName val="I_LDD_Percent"/>
      <sheetName val="I_IRD_loads"/>
      <sheetName val="I_IRD_rate"/>
      <sheetName val="TaxExempt"/>
      <sheetName val="BESlookup"/>
      <sheetName val="Init"/>
      <sheetName val="LU_L"/>
      <sheetName val="LU_R"/>
      <sheetName val="LU_C"/>
      <sheetName val="Class_L"/>
      <sheetName val="Class_R"/>
      <sheetName val="Class_C"/>
      <sheetName val="Class_NLSL"/>
      <sheetName val="Map_L"/>
      <sheetName val="Map_R"/>
      <sheetName val="Map_C"/>
      <sheetName val="I_TRL"/>
      <sheetName val="I_CSP"/>
      <sheetName val="I_Load"/>
      <sheetName val="I_ER_Total"/>
      <sheetName val="I_ER_yr1"/>
      <sheetName val="I_ER_yr2"/>
      <sheetName val="I_ER_yr3"/>
      <sheetName val="I_ER_yr4"/>
      <sheetName val="I_ER_yr5"/>
      <sheetName val="I_ER_yr6"/>
      <sheetName val="I_Res"/>
      <sheetName val="I_T1SFCO"/>
      <sheetName val="I_Cost"/>
      <sheetName val="I_RSS_Rates"/>
      <sheetName val="I_RSS_Res"/>
      <sheetName val="CHWM_PSS"/>
      <sheetName val="I_T2Elec"/>
      <sheetName val="I_CHWM"/>
      <sheetName val="I_Mrkt"/>
      <sheetName val="I_Exch"/>
      <sheetName val="I_Slice"/>
      <sheetName val="I_LDDSlice"/>
      <sheetName val="RiskMod"/>
      <sheetName val="I_Margin_VOR"/>
      <sheetName val="Load"/>
      <sheetName val="Res"/>
      <sheetName val="T1SFCO"/>
      <sheetName val="Cost"/>
      <sheetName val="TRL"/>
      <sheetName val="NLSL"/>
      <sheetName val="CSP"/>
      <sheetName val="ER"/>
      <sheetName val="ER_ExhibitA"/>
      <sheetName val="CDQ"/>
      <sheetName val="SuperPeak"/>
      <sheetName val="RSS"/>
      <sheetName val="Validation"/>
      <sheetName val="Update Log"/>
      <sheetName val="I_ER_HLH"/>
      <sheetName val="I_ER_LLH"/>
      <sheetName val="T1S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>
        <row r="12">
          <cell r="C12">
            <v>40817</v>
          </cell>
        </row>
      </sheetData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43"/>
  <sheetViews>
    <sheetView tabSelected="1" zoomScale="120" zoomScaleNormal="120" workbookViewId="0">
      <pane xSplit="2" ySplit="7" topLeftCell="C8" activePane="bottomRight" state="frozen"/>
      <selection pane="topRight" activeCell="C1" sqref="C1"/>
      <selection pane="bottomLeft" activeCell="A8" sqref="A8"/>
      <selection pane="bottomRight" activeCell="V30" sqref="V30"/>
    </sheetView>
  </sheetViews>
  <sheetFormatPr defaultColWidth="9.140625" defaultRowHeight="12.75" x14ac:dyDescent="0.2"/>
  <cols>
    <col min="1" max="1" width="9.140625" style="3"/>
    <col min="2" max="2" width="22.28515625" style="3" customWidth="1"/>
    <col min="3" max="4" width="10.85546875" style="3" bestFit="1" customWidth="1"/>
    <col min="5" max="5" width="12.28515625" style="3" bestFit="1" customWidth="1"/>
    <col min="6" max="14" width="10.85546875" style="3" bestFit="1" customWidth="1"/>
    <col min="15" max="26" width="10.7109375" style="3" customWidth="1"/>
    <col min="27" max="27" width="9.140625" style="3"/>
    <col min="28" max="28" width="11" style="3" bestFit="1" customWidth="1"/>
    <col min="29" max="16384" width="9.140625" style="3"/>
  </cols>
  <sheetData>
    <row r="1" spans="1:31" ht="18.75" x14ac:dyDescent="0.3">
      <c r="A1" s="7" t="s">
        <v>23</v>
      </c>
      <c r="B1" s="1"/>
      <c r="C1" s="2"/>
      <c r="K1" s="6"/>
      <c r="M1" s="6"/>
    </row>
    <row r="2" spans="1:31" ht="15.75" x14ac:dyDescent="0.25">
      <c r="A2" s="4" t="s">
        <v>34</v>
      </c>
      <c r="B2" s="1"/>
      <c r="C2" s="2"/>
      <c r="O2"/>
      <c r="P2"/>
      <c r="Q2"/>
      <c r="R2"/>
      <c r="S2"/>
      <c r="T2"/>
      <c r="U2"/>
      <c r="V2"/>
      <c r="W2"/>
      <c r="X2"/>
      <c r="Y2"/>
      <c r="Z2"/>
    </row>
    <row r="3" spans="1:31" x14ac:dyDescent="0.2">
      <c r="A3" s="1"/>
      <c r="B3" s="1"/>
      <c r="C3" s="1"/>
    </row>
    <row r="4" spans="1:31" ht="13.5" thickBot="1" x14ac:dyDescent="0.25">
      <c r="A4" s="1"/>
      <c r="B4" s="1"/>
      <c r="C4" s="1"/>
    </row>
    <row r="5" spans="1:31" ht="13.5" thickBot="1" x14ac:dyDescent="0.25">
      <c r="A5" s="86" t="s">
        <v>0</v>
      </c>
      <c r="B5" s="89" t="s">
        <v>19</v>
      </c>
      <c r="C5" s="92" t="s">
        <v>31</v>
      </c>
      <c r="D5" s="92"/>
      <c r="E5" s="92"/>
      <c r="F5" s="92"/>
      <c r="G5" s="92"/>
      <c r="H5" s="92"/>
      <c r="I5" s="92"/>
      <c r="J5" s="92"/>
      <c r="K5" s="92"/>
      <c r="L5" s="92"/>
      <c r="M5" s="92"/>
      <c r="N5" s="93"/>
      <c r="O5" s="94" t="s">
        <v>32</v>
      </c>
      <c r="P5" s="92"/>
      <c r="Q5" s="92"/>
      <c r="R5" s="92"/>
      <c r="S5" s="92"/>
      <c r="T5" s="92"/>
      <c r="U5" s="92"/>
      <c r="V5" s="92"/>
      <c r="W5" s="92"/>
      <c r="X5" s="92"/>
      <c r="Y5" s="92"/>
      <c r="Z5" s="93"/>
    </row>
    <row r="6" spans="1:31" x14ac:dyDescent="0.2">
      <c r="A6" s="87"/>
      <c r="B6" s="90"/>
      <c r="C6" s="79">
        <v>44470</v>
      </c>
      <c r="D6" s="22">
        <v>44501</v>
      </c>
      <c r="E6" s="21">
        <v>44531</v>
      </c>
      <c r="F6" s="22">
        <v>44562</v>
      </c>
      <c r="G6" s="21">
        <v>44593</v>
      </c>
      <c r="H6" s="22">
        <v>44621</v>
      </c>
      <c r="I6" s="21">
        <v>44652</v>
      </c>
      <c r="J6" s="22">
        <v>44682</v>
      </c>
      <c r="K6" s="21">
        <v>44713</v>
      </c>
      <c r="L6" s="22">
        <v>44743</v>
      </c>
      <c r="M6" s="21">
        <v>44774</v>
      </c>
      <c r="N6" s="77">
        <v>44805</v>
      </c>
      <c r="O6" s="21">
        <v>45200</v>
      </c>
      <c r="P6" s="22">
        <v>45231</v>
      </c>
      <c r="Q6" s="21">
        <v>45261</v>
      </c>
      <c r="R6" s="22">
        <v>45292</v>
      </c>
      <c r="S6" s="21">
        <v>45323</v>
      </c>
      <c r="T6" s="22">
        <v>45352</v>
      </c>
      <c r="U6" s="21">
        <v>45383</v>
      </c>
      <c r="V6" s="22">
        <v>45413</v>
      </c>
      <c r="W6" s="21">
        <v>45444</v>
      </c>
      <c r="X6" s="22">
        <v>45474</v>
      </c>
      <c r="Y6" s="21">
        <v>45505</v>
      </c>
      <c r="Z6" s="22">
        <v>45536</v>
      </c>
    </row>
    <row r="7" spans="1:31" ht="13.5" thickBot="1" x14ac:dyDescent="0.25">
      <c r="A7" s="88"/>
      <c r="B7" s="91"/>
      <c r="C7" s="80" t="s">
        <v>1</v>
      </c>
      <c r="D7" s="15" t="s">
        <v>1</v>
      </c>
      <c r="E7" s="15" t="s">
        <v>1</v>
      </c>
      <c r="F7" s="15" t="s">
        <v>1</v>
      </c>
      <c r="G7" s="15" t="s">
        <v>1</v>
      </c>
      <c r="H7" s="15" t="s">
        <v>1</v>
      </c>
      <c r="I7" s="15" t="s">
        <v>1</v>
      </c>
      <c r="J7" s="15" t="s">
        <v>1</v>
      </c>
      <c r="K7" s="15" t="s">
        <v>1</v>
      </c>
      <c r="L7" s="15" t="s">
        <v>1</v>
      </c>
      <c r="M7" s="15" t="s">
        <v>1</v>
      </c>
      <c r="N7" s="16" t="s">
        <v>1</v>
      </c>
      <c r="O7" s="14" t="s">
        <v>1</v>
      </c>
      <c r="P7" s="15" t="s">
        <v>1</v>
      </c>
      <c r="Q7" s="15" t="s">
        <v>1</v>
      </c>
      <c r="R7" s="15" t="s">
        <v>1</v>
      </c>
      <c r="S7" s="15" t="s">
        <v>1</v>
      </c>
      <c r="T7" s="15" t="s">
        <v>1</v>
      </c>
      <c r="U7" s="15" t="s">
        <v>1</v>
      </c>
      <c r="V7" s="15" t="s">
        <v>1</v>
      </c>
      <c r="W7" s="15" t="s">
        <v>1</v>
      </c>
      <c r="X7" s="15" t="s">
        <v>1</v>
      </c>
      <c r="Y7" s="15" t="s">
        <v>1</v>
      </c>
      <c r="Z7" s="16" t="s">
        <v>1</v>
      </c>
    </row>
    <row r="8" spans="1:31" x14ac:dyDescent="0.2">
      <c r="A8" s="59">
        <v>10103</v>
      </c>
      <c r="B8" s="60" t="s">
        <v>2</v>
      </c>
      <c r="C8" s="65">
        <v>376349.72600000002</v>
      </c>
      <c r="D8" s="66">
        <v>406379.33</v>
      </c>
      <c r="E8" s="66">
        <v>506364.96</v>
      </c>
      <c r="F8" s="66">
        <v>503683.95299999998</v>
      </c>
      <c r="G8" s="66">
        <v>434176.18300000002</v>
      </c>
      <c r="H8" s="66">
        <v>421999.88799999998</v>
      </c>
      <c r="I8" s="66">
        <v>400566.01199999999</v>
      </c>
      <c r="J8" s="66">
        <v>363914.35</v>
      </c>
      <c r="K8" s="66">
        <v>346863.777</v>
      </c>
      <c r="L8" s="66">
        <v>407738.288</v>
      </c>
      <c r="M8" s="66">
        <v>420230.65299999999</v>
      </c>
      <c r="N8" s="67">
        <v>354845.10800000001</v>
      </c>
      <c r="O8" s="68">
        <v>382126.3</v>
      </c>
      <c r="P8" s="66">
        <v>414820.7</v>
      </c>
      <c r="Q8" s="66">
        <v>499008.6</v>
      </c>
      <c r="R8" s="66">
        <v>485832</v>
      </c>
      <c r="S8" s="66">
        <v>441685.2</v>
      </c>
      <c r="T8" s="66">
        <v>428549.9</v>
      </c>
      <c r="U8" s="66">
        <v>376555.5</v>
      </c>
      <c r="V8" s="66">
        <v>355669.1</v>
      </c>
      <c r="W8" s="66">
        <v>348990.7</v>
      </c>
      <c r="X8" s="66">
        <v>380387.8</v>
      </c>
      <c r="Y8" s="66">
        <v>393131.4</v>
      </c>
      <c r="Z8" s="69">
        <v>349998.1</v>
      </c>
      <c r="AB8" s="85"/>
      <c r="AC8" s="20"/>
      <c r="AD8" s="20"/>
      <c r="AE8" s="20"/>
    </row>
    <row r="9" spans="1:31" x14ac:dyDescent="0.2">
      <c r="A9" s="37">
        <v>10105</v>
      </c>
      <c r="B9" s="38" t="s">
        <v>3</v>
      </c>
      <c r="C9" s="32">
        <v>72557.528000000006</v>
      </c>
      <c r="D9" s="29">
        <v>82268.043999999994</v>
      </c>
      <c r="E9" s="29">
        <v>86097.311000000002</v>
      </c>
      <c r="F9" s="29">
        <v>88716.876000000004</v>
      </c>
      <c r="G9" s="29">
        <v>77080.184999999998</v>
      </c>
      <c r="H9" s="29">
        <v>86010.652000000002</v>
      </c>
      <c r="I9" s="29">
        <v>83500.752999999997</v>
      </c>
      <c r="J9" s="29">
        <v>85068.81</v>
      </c>
      <c r="K9" s="29">
        <v>82840.801999999996</v>
      </c>
      <c r="L9" s="29">
        <v>82300.926999999996</v>
      </c>
      <c r="M9" s="29">
        <v>80751.39</v>
      </c>
      <c r="N9" s="52">
        <v>61181.224999999999</v>
      </c>
      <c r="O9" s="36">
        <v>62453.36</v>
      </c>
      <c r="P9" s="29">
        <v>61465.51</v>
      </c>
      <c r="Q9" s="29">
        <v>65328.74</v>
      </c>
      <c r="R9" s="29">
        <v>65300.32</v>
      </c>
      <c r="S9" s="29">
        <v>60786.5</v>
      </c>
      <c r="T9" s="29">
        <v>65500.53</v>
      </c>
      <c r="U9" s="29">
        <v>61414.86</v>
      </c>
      <c r="V9" s="29">
        <v>58008.58</v>
      </c>
      <c r="W9" s="29">
        <v>60742.99</v>
      </c>
      <c r="X9" s="29">
        <v>61965.64</v>
      </c>
      <c r="Y9" s="29">
        <v>61859.49</v>
      </c>
      <c r="Z9" s="30">
        <v>61558.06</v>
      </c>
      <c r="AB9" s="85"/>
      <c r="AC9" s="20"/>
      <c r="AD9" s="20"/>
      <c r="AE9" s="20"/>
    </row>
    <row r="10" spans="1:31" x14ac:dyDescent="0.2">
      <c r="A10" s="11">
        <v>10123</v>
      </c>
      <c r="B10" s="12" t="s">
        <v>4</v>
      </c>
      <c r="C10" s="31">
        <v>386176.80699999997</v>
      </c>
      <c r="D10" s="10">
        <v>387850.04200000002</v>
      </c>
      <c r="E10" s="10">
        <v>423744.09</v>
      </c>
      <c r="F10" s="10">
        <v>425136.033</v>
      </c>
      <c r="G10" s="10">
        <v>376385.49099999998</v>
      </c>
      <c r="H10" s="10">
        <v>385242.39</v>
      </c>
      <c r="I10" s="10">
        <v>379194.24</v>
      </c>
      <c r="J10" s="10">
        <v>378106.10200000001</v>
      </c>
      <c r="K10" s="10">
        <v>352513.95600000001</v>
      </c>
      <c r="L10" s="10">
        <v>370864.86900000001</v>
      </c>
      <c r="M10" s="10">
        <v>366562.91</v>
      </c>
      <c r="N10" s="35">
        <v>326614.804</v>
      </c>
      <c r="O10" s="33">
        <v>374272.4517973605</v>
      </c>
      <c r="P10" s="10">
        <v>395005.77275186923</v>
      </c>
      <c r="Q10" s="10">
        <v>431283.42186451313</v>
      </c>
      <c r="R10" s="10">
        <v>423322.90520012932</v>
      </c>
      <c r="S10" s="10">
        <v>400304.98319903185</v>
      </c>
      <c r="T10" s="10">
        <v>408122.47508802026</v>
      </c>
      <c r="U10" s="10">
        <v>380866.36805112363</v>
      </c>
      <c r="V10" s="10">
        <v>354657.98371135298</v>
      </c>
      <c r="W10" s="10">
        <v>351252.4288951116</v>
      </c>
      <c r="X10" s="10">
        <v>373557.65272540122</v>
      </c>
      <c r="Y10" s="10">
        <v>386514.98969266494</v>
      </c>
      <c r="Z10" s="13">
        <v>376358.56702342129</v>
      </c>
      <c r="AB10" s="85"/>
      <c r="AC10" s="20"/>
      <c r="AD10" s="20"/>
      <c r="AE10" s="20"/>
    </row>
    <row r="11" spans="1:31" x14ac:dyDescent="0.2">
      <c r="A11" s="37">
        <v>10157</v>
      </c>
      <c r="B11" s="38" t="s">
        <v>5</v>
      </c>
      <c r="C11" s="32">
        <v>52639.832000000002</v>
      </c>
      <c r="D11" s="29">
        <v>56061.947</v>
      </c>
      <c r="E11" s="29">
        <v>66115.991999999998</v>
      </c>
      <c r="F11" s="29">
        <v>68319.584000000003</v>
      </c>
      <c r="G11" s="29">
        <v>60571.555999999997</v>
      </c>
      <c r="H11" s="29">
        <v>54361.423000000003</v>
      </c>
      <c r="I11" s="29">
        <v>55742.565999999999</v>
      </c>
      <c r="J11" s="29">
        <v>52405.817000000003</v>
      </c>
      <c r="K11" s="29">
        <v>47683.572999999997</v>
      </c>
      <c r="L11" s="29">
        <v>53374.927000000003</v>
      </c>
      <c r="M11" s="29">
        <v>53437.913999999997</v>
      </c>
      <c r="N11" s="52">
        <v>46192.06</v>
      </c>
      <c r="O11" s="36">
        <v>66508.36</v>
      </c>
      <c r="P11" s="29">
        <v>69655.48</v>
      </c>
      <c r="Q11" s="29">
        <v>82737.210000000006</v>
      </c>
      <c r="R11" s="29">
        <v>83394.45</v>
      </c>
      <c r="S11" s="29">
        <v>70208.34</v>
      </c>
      <c r="T11" s="29">
        <v>70549.100000000006</v>
      </c>
      <c r="U11" s="29">
        <v>66156.850000000006</v>
      </c>
      <c r="V11" s="29">
        <v>63916.62</v>
      </c>
      <c r="W11" s="29">
        <v>62668.160000000003</v>
      </c>
      <c r="X11" s="29">
        <v>66867.88</v>
      </c>
      <c r="Y11" s="29">
        <v>66529.11</v>
      </c>
      <c r="Z11" s="30">
        <v>58452.95</v>
      </c>
      <c r="AB11" s="85"/>
      <c r="AC11" s="20"/>
      <c r="AD11" s="20"/>
      <c r="AE11" s="20"/>
    </row>
    <row r="12" spans="1:31" x14ac:dyDescent="0.2">
      <c r="A12" s="11">
        <v>10170</v>
      </c>
      <c r="B12" s="12" t="s">
        <v>6</v>
      </c>
      <c r="C12" s="31">
        <v>188727.079</v>
      </c>
      <c r="D12" s="10">
        <v>201839.932</v>
      </c>
      <c r="E12" s="10">
        <v>241644.30799999999</v>
      </c>
      <c r="F12" s="10">
        <v>243132.25399999999</v>
      </c>
      <c r="G12" s="10">
        <v>214313.22099999999</v>
      </c>
      <c r="H12" s="10">
        <v>207330.81700000001</v>
      </c>
      <c r="I12" s="10">
        <v>198585.299</v>
      </c>
      <c r="J12" s="10">
        <v>186164.12599999999</v>
      </c>
      <c r="K12" s="10">
        <v>171847.495</v>
      </c>
      <c r="L12" s="10">
        <v>194075.75899999999</v>
      </c>
      <c r="M12" s="10">
        <v>194443.24100000001</v>
      </c>
      <c r="N12" s="35">
        <v>171941.383</v>
      </c>
      <c r="O12" s="33">
        <v>191097</v>
      </c>
      <c r="P12" s="10">
        <v>206071</v>
      </c>
      <c r="Q12" s="10">
        <v>248936.5</v>
      </c>
      <c r="R12" s="10">
        <v>248543.6</v>
      </c>
      <c r="S12" s="10">
        <v>212511.9</v>
      </c>
      <c r="T12" s="10">
        <v>204702.4</v>
      </c>
      <c r="U12" s="10">
        <v>191622.2</v>
      </c>
      <c r="V12" s="10">
        <v>183444.1</v>
      </c>
      <c r="W12" s="10">
        <v>178076.3</v>
      </c>
      <c r="X12" s="10">
        <v>190263.1</v>
      </c>
      <c r="Y12" s="10">
        <v>190153.3</v>
      </c>
      <c r="Z12" s="13">
        <v>175712.4</v>
      </c>
      <c r="AB12" s="85"/>
      <c r="AC12" s="20"/>
      <c r="AD12" s="20"/>
      <c r="AE12" s="20"/>
    </row>
    <row r="13" spans="1:31" x14ac:dyDescent="0.2">
      <c r="A13" s="37">
        <v>10183</v>
      </c>
      <c r="B13" s="38" t="s">
        <v>7</v>
      </c>
      <c r="C13" s="32">
        <v>83489.191999999995</v>
      </c>
      <c r="D13" s="29">
        <v>77094.736999999994</v>
      </c>
      <c r="E13" s="29">
        <v>91558.372000000003</v>
      </c>
      <c r="F13" s="29">
        <v>100115.955</v>
      </c>
      <c r="G13" s="29">
        <v>80340.702999999994</v>
      </c>
      <c r="H13" s="29">
        <v>74163.645999999993</v>
      </c>
      <c r="I13" s="29">
        <v>78271.260999999999</v>
      </c>
      <c r="J13" s="29">
        <v>77824.428</v>
      </c>
      <c r="K13" s="29">
        <v>93247.445999999996</v>
      </c>
      <c r="L13" s="29">
        <v>126291.258</v>
      </c>
      <c r="M13" s="29">
        <v>131459.04999999999</v>
      </c>
      <c r="N13" s="52">
        <v>101135.963</v>
      </c>
      <c r="O13" s="36">
        <v>82366.280000000057</v>
      </c>
      <c r="P13" s="29">
        <v>77053.620000000097</v>
      </c>
      <c r="Q13" s="29">
        <v>94125.810000000129</v>
      </c>
      <c r="R13" s="29">
        <v>98662.780000000101</v>
      </c>
      <c r="S13" s="29">
        <v>87192.86000000003</v>
      </c>
      <c r="T13" s="29">
        <v>84457.59</v>
      </c>
      <c r="U13" s="29">
        <v>84229.699999999983</v>
      </c>
      <c r="V13" s="29">
        <v>89003.700000000041</v>
      </c>
      <c r="W13" s="29">
        <v>108540.30000000012</v>
      </c>
      <c r="X13" s="29">
        <v>125871.35000000009</v>
      </c>
      <c r="Y13" s="29">
        <v>131028.49000000011</v>
      </c>
      <c r="Z13" s="30">
        <v>113420.51000000011</v>
      </c>
      <c r="AB13" s="85"/>
      <c r="AC13" s="20"/>
      <c r="AD13" s="20"/>
      <c r="AE13" s="20"/>
    </row>
    <row r="14" spans="1:31" x14ac:dyDescent="0.2">
      <c r="A14" s="11">
        <v>10204</v>
      </c>
      <c r="B14" s="12" t="s">
        <v>8</v>
      </c>
      <c r="C14" s="31">
        <v>56528.453999999998</v>
      </c>
      <c r="D14" s="10">
        <v>62791.764999999999</v>
      </c>
      <c r="E14" s="10">
        <v>75889.225000000006</v>
      </c>
      <c r="F14" s="10">
        <v>85481.040999999997</v>
      </c>
      <c r="G14" s="10">
        <v>76853.686000000002</v>
      </c>
      <c r="H14" s="10">
        <v>70282.676000000007</v>
      </c>
      <c r="I14" s="10">
        <v>61792.137000000002</v>
      </c>
      <c r="J14" s="10">
        <v>57286.356</v>
      </c>
      <c r="K14" s="10">
        <v>54972.758000000002</v>
      </c>
      <c r="L14" s="10">
        <v>67001.907000000007</v>
      </c>
      <c r="M14" s="10">
        <v>65941.159</v>
      </c>
      <c r="N14" s="35">
        <v>56035.732000000004</v>
      </c>
      <c r="O14" s="33">
        <v>66024.5</v>
      </c>
      <c r="P14" s="10">
        <v>71308.649999999994</v>
      </c>
      <c r="Q14" s="10">
        <v>91029.25</v>
      </c>
      <c r="R14" s="10">
        <v>91983.41</v>
      </c>
      <c r="S14" s="10">
        <v>80236.94</v>
      </c>
      <c r="T14" s="10">
        <v>78519.48</v>
      </c>
      <c r="U14" s="10">
        <v>65240.160000000003</v>
      </c>
      <c r="V14" s="10">
        <v>62361.33</v>
      </c>
      <c r="W14" s="10">
        <v>62729.08</v>
      </c>
      <c r="X14" s="10">
        <v>70980.929999999993</v>
      </c>
      <c r="Y14" s="10">
        <v>68730.570000000007</v>
      </c>
      <c r="Z14" s="13">
        <v>59563.92</v>
      </c>
      <c r="AB14" s="85"/>
      <c r="AC14" s="20"/>
      <c r="AD14" s="20"/>
      <c r="AE14" s="20"/>
    </row>
    <row r="15" spans="1:31" x14ac:dyDescent="0.2">
      <c r="A15" s="37">
        <v>10237</v>
      </c>
      <c r="B15" s="38" t="s">
        <v>9</v>
      </c>
      <c r="C15" s="32">
        <v>79961.995999999999</v>
      </c>
      <c r="D15" s="29">
        <v>87573.45</v>
      </c>
      <c r="E15" s="29">
        <v>111157.01700000001</v>
      </c>
      <c r="F15" s="29">
        <v>111612.673</v>
      </c>
      <c r="G15" s="29">
        <v>95202.592999999993</v>
      </c>
      <c r="H15" s="29">
        <v>92134.947</v>
      </c>
      <c r="I15" s="29">
        <v>87013.551000000007</v>
      </c>
      <c r="J15" s="29">
        <v>78175.092000000004</v>
      </c>
      <c r="K15" s="29">
        <v>65481.705999999998</v>
      </c>
      <c r="L15" s="29">
        <v>68099.584000000003</v>
      </c>
      <c r="M15" s="29">
        <v>73728.460999999996</v>
      </c>
      <c r="N15" s="52">
        <v>64602.516000000003</v>
      </c>
      <c r="O15" s="36">
        <v>82018.22</v>
      </c>
      <c r="P15" s="29">
        <v>92209.65</v>
      </c>
      <c r="Q15" s="29">
        <v>114518.3</v>
      </c>
      <c r="R15" s="29">
        <v>116114.5</v>
      </c>
      <c r="S15" s="29">
        <v>101509.2</v>
      </c>
      <c r="T15" s="29">
        <v>95020.18</v>
      </c>
      <c r="U15" s="29">
        <v>82778.009999999995</v>
      </c>
      <c r="V15" s="29">
        <v>72541.91</v>
      </c>
      <c r="W15" s="29">
        <v>65017.8</v>
      </c>
      <c r="X15" s="29">
        <v>66187.19</v>
      </c>
      <c r="Y15" s="29">
        <v>68180.649999999994</v>
      </c>
      <c r="Z15" s="30">
        <v>65267.13</v>
      </c>
      <c r="AB15" s="85"/>
      <c r="AC15" s="20"/>
      <c r="AD15" s="20"/>
      <c r="AE15" s="20"/>
    </row>
    <row r="16" spans="1:31" x14ac:dyDescent="0.2">
      <c r="A16" s="70">
        <v>10286</v>
      </c>
      <c r="B16" s="12" t="s">
        <v>26</v>
      </c>
      <c r="C16" s="31">
        <v>45892.409</v>
      </c>
      <c r="D16" s="10">
        <v>54708.680999999997</v>
      </c>
      <c r="E16" s="10">
        <v>78566.812000000005</v>
      </c>
      <c r="F16" s="10">
        <v>79696.995999999999</v>
      </c>
      <c r="G16" s="10">
        <v>66649.538</v>
      </c>
      <c r="H16" s="10">
        <v>51062.964</v>
      </c>
      <c r="I16" s="10">
        <v>46304.745999999999</v>
      </c>
      <c r="J16" s="10">
        <v>41212.669000000002</v>
      </c>
      <c r="K16" s="10">
        <v>38055.9</v>
      </c>
      <c r="L16" s="10">
        <v>55183.873</v>
      </c>
      <c r="M16" s="10">
        <v>57477.680999999997</v>
      </c>
      <c r="N16" s="35">
        <v>41629.982499999998</v>
      </c>
      <c r="O16" s="33">
        <v>47660</v>
      </c>
      <c r="P16" s="10">
        <v>58254</v>
      </c>
      <c r="Q16" s="10">
        <v>76851</v>
      </c>
      <c r="R16" s="10">
        <v>74164</v>
      </c>
      <c r="S16" s="10">
        <v>64290</v>
      </c>
      <c r="T16" s="10">
        <v>51785</v>
      </c>
      <c r="U16" s="10">
        <v>42774</v>
      </c>
      <c r="V16" s="10">
        <v>42194</v>
      </c>
      <c r="W16" s="10">
        <v>46128</v>
      </c>
      <c r="X16" s="10">
        <v>55407</v>
      </c>
      <c r="Y16" s="10">
        <v>53833</v>
      </c>
      <c r="Z16" s="13">
        <v>44842</v>
      </c>
      <c r="AB16" s="85"/>
      <c r="AC16" s="20"/>
      <c r="AD16" s="20"/>
      <c r="AE16" s="20"/>
    </row>
    <row r="17" spans="1:31" x14ac:dyDescent="0.2">
      <c r="A17" s="71">
        <v>10306</v>
      </c>
      <c r="B17" s="38" t="s">
        <v>10</v>
      </c>
      <c r="C17" s="32">
        <v>24420.378000000001</v>
      </c>
      <c r="D17" s="29">
        <v>28707.716</v>
      </c>
      <c r="E17" s="29">
        <v>38486.928</v>
      </c>
      <c r="F17" s="29">
        <v>40459.536</v>
      </c>
      <c r="G17" s="29">
        <v>36837.608999999997</v>
      </c>
      <c r="H17" s="29">
        <v>33687.277999999998</v>
      </c>
      <c r="I17" s="29">
        <v>29759.642</v>
      </c>
      <c r="J17" s="29">
        <v>24786.967000000001</v>
      </c>
      <c r="K17" s="29">
        <v>31015.814999999999</v>
      </c>
      <c r="L17" s="29">
        <v>35279.347000000002</v>
      </c>
      <c r="M17" s="29">
        <v>36175.896999999997</v>
      </c>
      <c r="N17" s="52">
        <v>34760.444000000003</v>
      </c>
      <c r="O17" s="36">
        <v>45850.79</v>
      </c>
      <c r="P17" s="29">
        <v>89366.66</v>
      </c>
      <c r="Q17" s="29">
        <v>98199.94</v>
      </c>
      <c r="R17" s="29">
        <v>99051.81</v>
      </c>
      <c r="S17" s="29">
        <v>95298.44</v>
      </c>
      <c r="T17" s="29">
        <v>95841.87</v>
      </c>
      <c r="U17" s="29">
        <v>92825.95</v>
      </c>
      <c r="V17" s="29">
        <v>95452.11</v>
      </c>
      <c r="W17" s="29">
        <v>69923.38</v>
      </c>
      <c r="X17" s="29">
        <v>45918.32</v>
      </c>
      <c r="Y17" s="29">
        <v>45734.32</v>
      </c>
      <c r="Z17" s="30">
        <v>45270.75</v>
      </c>
      <c r="AB17" s="85"/>
      <c r="AC17" s="20"/>
      <c r="AD17" s="20"/>
      <c r="AE17" s="20"/>
    </row>
    <row r="18" spans="1:31" x14ac:dyDescent="0.2">
      <c r="A18" s="70">
        <v>10349</v>
      </c>
      <c r="B18" s="12" t="s">
        <v>11</v>
      </c>
      <c r="C18" s="31">
        <v>776909.44899999991</v>
      </c>
      <c r="D18" s="10">
        <v>835931.76199999999</v>
      </c>
      <c r="E18" s="10">
        <v>1007056.6439999996</v>
      </c>
      <c r="F18" s="10">
        <v>976630.71999999869</v>
      </c>
      <c r="G18" s="10">
        <v>846375.42600000033</v>
      </c>
      <c r="H18" s="10">
        <v>843294.9739999997</v>
      </c>
      <c r="I18" s="10">
        <v>800348.06000000169</v>
      </c>
      <c r="J18" s="10">
        <v>757407.23975000018</v>
      </c>
      <c r="K18" s="10">
        <v>691614.80174999975</v>
      </c>
      <c r="L18" s="10">
        <v>754045.47599999933</v>
      </c>
      <c r="M18" s="10">
        <v>772108.47900000471</v>
      </c>
      <c r="N18" s="35">
        <v>691999.57700000331</v>
      </c>
      <c r="O18" s="33">
        <v>758907</v>
      </c>
      <c r="P18" s="10">
        <v>838190</v>
      </c>
      <c r="Q18" s="10">
        <v>953720</v>
      </c>
      <c r="R18" s="10">
        <v>954516</v>
      </c>
      <c r="S18" s="10">
        <v>873692</v>
      </c>
      <c r="T18" s="10">
        <v>843260</v>
      </c>
      <c r="U18" s="10">
        <v>742898</v>
      </c>
      <c r="V18" s="10">
        <v>715846</v>
      </c>
      <c r="W18" s="10">
        <v>680047</v>
      </c>
      <c r="X18" s="10">
        <v>740597</v>
      </c>
      <c r="Y18" s="10">
        <v>746646</v>
      </c>
      <c r="Z18" s="13">
        <v>698341</v>
      </c>
      <c r="AB18" s="85"/>
      <c r="AC18" s="20"/>
      <c r="AD18" s="20"/>
      <c r="AE18" s="20"/>
    </row>
    <row r="19" spans="1:31" ht="13.5" thickBot="1" x14ac:dyDescent="0.25">
      <c r="A19" s="83">
        <v>10354</v>
      </c>
      <c r="B19" s="84" t="s">
        <v>12</v>
      </c>
      <c r="C19" s="32">
        <v>552650.93299999996</v>
      </c>
      <c r="D19" s="29">
        <v>608730.06000000006</v>
      </c>
      <c r="E19" s="29">
        <v>775847.65899999999</v>
      </c>
      <c r="F19" s="29">
        <v>747012.53899999999</v>
      </c>
      <c r="G19" s="29">
        <v>635136.31200000003</v>
      </c>
      <c r="H19" s="29">
        <v>631395.53</v>
      </c>
      <c r="I19" s="29">
        <v>573668.652</v>
      </c>
      <c r="J19" s="29">
        <v>525044.48499999999</v>
      </c>
      <c r="K19" s="29">
        <v>464548.592</v>
      </c>
      <c r="L19" s="29">
        <v>500897.50900000002</v>
      </c>
      <c r="M19" s="29">
        <v>516109.42599999998</v>
      </c>
      <c r="N19" s="52">
        <v>457976.69900000002</v>
      </c>
      <c r="O19" s="36">
        <v>538944</v>
      </c>
      <c r="P19" s="29">
        <v>614794</v>
      </c>
      <c r="Q19" s="29">
        <v>713124</v>
      </c>
      <c r="R19" s="29">
        <v>729821</v>
      </c>
      <c r="S19" s="29">
        <v>620858</v>
      </c>
      <c r="T19" s="29">
        <v>636108</v>
      </c>
      <c r="U19" s="29">
        <v>538870</v>
      </c>
      <c r="V19" s="29">
        <v>502249</v>
      </c>
      <c r="W19" s="29">
        <v>486775</v>
      </c>
      <c r="X19" s="29">
        <v>520607</v>
      </c>
      <c r="Y19" s="29">
        <v>523263</v>
      </c>
      <c r="Z19" s="30">
        <v>489459</v>
      </c>
      <c r="AB19" s="85"/>
      <c r="AC19" s="20"/>
      <c r="AD19" s="20"/>
      <c r="AE19" s="20"/>
    </row>
    <row r="20" spans="1:31" ht="13.5" thickBot="1" x14ac:dyDescent="0.25">
      <c r="A20" s="81">
        <v>10370</v>
      </c>
      <c r="B20" s="82" t="s">
        <v>13</v>
      </c>
      <c r="C20" s="72">
        <v>396436.76255850057</v>
      </c>
      <c r="D20" s="73">
        <v>428966.6479968995</v>
      </c>
      <c r="E20" s="73">
        <v>537215.15475269966</v>
      </c>
      <c r="F20" s="73">
        <v>516766.81849999982</v>
      </c>
      <c r="G20" s="73">
        <v>450552.80450000055</v>
      </c>
      <c r="H20" s="73">
        <v>448814.79800000024</v>
      </c>
      <c r="I20" s="73">
        <v>421026.11950000032</v>
      </c>
      <c r="J20" s="73">
        <v>382986.40370000002</v>
      </c>
      <c r="K20" s="73">
        <v>349900.75299999956</v>
      </c>
      <c r="L20" s="73">
        <v>379536.08120000025</v>
      </c>
      <c r="M20" s="73">
        <v>384655.38169999956</v>
      </c>
      <c r="N20" s="74">
        <v>340922.32149999938</v>
      </c>
      <c r="O20" s="75">
        <v>369996</v>
      </c>
      <c r="P20" s="73">
        <v>414949</v>
      </c>
      <c r="Q20" s="73">
        <v>466935</v>
      </c>
      <c r="R20" s="73">
        <v>468121</v>
      </c>
      <c r="S20" s="73">
        <v>433405</v>
      </c>
      <c r="T20" s="73">
        <v>438056</v>
      </c>
      <c r="U20" s="73">
        <v>366049</v>
      </c>
      <c r="V20" s="73">
        <v>335531</v>
      </c>
      <c r="W20" s="73">
        <v>323513</v>
      </c>
      <c r="X20" s="73">
        <v>340443</v>
      </c>
      <c r="Y20" s="73">
        <v>342551</v>
      </c>
      <c r="Z20" s="76">
        <v>322626</v>
      </c>
      <c r="AB20" s="85"/>
      <c r="AC20" s="20"/>
      <c r="AD20" s="20"/>
      <c r="AE20" s="20"/>
    </row>
    <row r="22" spans="1:31" x14ac:dyDescent="0.2">
      <c r="A22" s="3" t="s">
        <v>15</v>
      </c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</row>
    <row r="23" spans="1:31" x14ac:dyDescent="0.2">
      <c r="A23" s="3" t="s">
        <v>22</v>
      </c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0"/>
      <c r="Z23" s="40"/>
    </row>
    <row r="24" spans="1:31" x14ac:dyDescent="0.2">
      <c r="A24" s="3" t="s">
        <v>20</v>
      </c>
      <c r="N24" s="8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</row>
    <row r="25" spans="1:31" x14ac:dyDescent="0.2">
      <c r="A25" s="3" t="s">
        <v>21</v>
      </c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</row>
    <row r="26" spans="1:31" x14ac:dyDescent="0.2">
      <c r="A26" s="3" t="s">
        <v>16</v>
      </c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</row>
    <row r="27" spans="1:31" x14ac:dyDescent="0.2">
      <c r="A27" s="3" t="s">
        <v>17</v>
      </c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</row>
    <row r="28" spans="1:31" x14ac:dyDescent="0.2">
      <c r="A28" s="3" t="s">
        <v>18</v>
      </c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</row>
    <row r="29" spans="1:31" x14ac:dyDescent="0.2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40"/>
      <c r="Z29" s="40"/>
    </row>
    <row r="30" spans="1:31" customFormat="1" x14ac:dyDescent="0.2">
      <c r="C30" s="49"/>
      <c r="D30" s="50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</row>
    <row r="31" spans="1:31" x14ac:dyDescent="0.2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</row>
    <row r="32" spans="1:31" x14ac:dyDescent="0.2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</row>
    <row r="33" spans="1:26" x14ac:dyDescent="0.2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</row>
    <row r="34" spans="1:26" x14ac:dyDescent="0.2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</row>
    <row r="35" spans="1:26" x14ac:dyDescent="0.2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</row>
    <row r="36" spans="1:26" x14ac:dyDescent="0.2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</row>
    <row r="37" spans="1:26" x14ac:dyDescent="0.2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</row>
    <row r="38" spans="1:26" x14ac:dyDescent="0.2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</row>
    <row r="39" spans="1:26" x14ac:dyDescent="0.2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</row>
    <row r="40" spans="1:26" x14ac:dyDescent="0.2"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</row>
    <row r="41" spans="1:26" x14ac:dyDescent="0.2"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</row>
    <row r="42" spans="1:26" x14ac:dyDescent="0.2"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</row>
    <row r="43" spans="1:26" x14ac:dyDescent="0.2"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</row>
  </sheetData>
  <autoFilter ref="A7:AE20" xr:uid="{00000000-0001-0000-0000-000000000000}"/>
  <mergeCells count="4">
    <mergeCell ref="A5:A7"/>
    <mergeCell ref="B5:B7"/>
    <mergeCell ref="C5:N5"/>
    <mergeCell ref="O5:Z5"/>
  </mergeCells>
  <phoneticPr fontId="26" type="noConversion"/>
  <pageMargins left="0.75" right="0.75" top="1" bottom="1" header="0.5" footer="0.5"/>
  <pageSetup scale="38" orientation="landscape" r:id="rId1"/>
  <headerFooter alignWithMargins="0"/>
  <colBreaks count="1" manualBreakCount="1">
    <brk id="14" max="3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G58"/>
  <sheetViews>
    <sheetView zoomScale="120" zoomScaleNormal="120" workbookViewId="0">
      <pane xSplit="2" ySplit="7" topLeftCell="C8" activePane="bottomRight" state="frozen"/>
      <selection pane="topRight" activeCell="C1" sqref="C1"/>
      <selection pane="bottomLeft" activeCell="A8" sqref="A8"/>
      <selection pane="bottomRight" activeCell="A2" sqref="A2"/>
    </sheetView>
  </sheetViews>
  <sheetFormatPr defaultColWidth="9.140625" defaultRowHeight="12.75" x14ac:dyDescent="0.2"/>
  <cols>
    <col min="1" max="1" width="9.28515625" style="3" bestFit="1" customWidth="1"/>
    <col min="2" max="2" width="22.28515625" style="3" customWidth="1"/>
    <col min="3" max="26" width="10.7109375" style="3" customWidth="1"/>
    <col min="27" max="16384" width="9.140625" style="3"/>
  </cols>
  <sheetData>
    <row r="1" spans="1:33" ht="18.75" x14ac:dyDescent="0.3">
      <c r="A1" s="7" t="s">
        <v>24</v>
      </c>
      <c r="B1" s="1"/>
      <c r="C1" s="2"/>
      <c r="K1" s="6"/>
      <c r="M1" s="6"/>
    </row>
    <row r="2" spans="1:33" ht="15.75" x14ac:dyDescent="0.25">
      <c r="A2" s="4" t="str">
        <f>'TRL Energy'!A2</f>
        <v>Prepared by Jason Weinstein BPA, September 26, 2023</v>
      </c>
      <c r="B2" s="1"/>
      <c r="C2" s="2"/>
    </row>
    <row r="3" spans="1:33" x14ac:dyDescent="0.2">
      <c r="A3" s="1"/>
      <c r="B3" s="1"/>
      <c r="C3" s="1"/>
      <c r="AG3" s="3">
        <v>1000</v>
      </c>
    </row>
    <row r="4" spans="1:33" ht="13.5" thickBot="1" x14ac:dyDescent="0.25">
      <c r="A4" s="1"/>
      <c r="B4" s="1"/>
      <c r="C4" s="1"/>
    </row>
    <row r="5" spans="1:33" ht="13.5" thickBot="1" x14ac:dyDescent="0.25">
      <c r="A5" s="86" t="s">
        <v>0</v>
      </c>
      <c r="B5" s="89" t="s">
        <v>19</v>
      </c>
      <c r="C5" s="95" t="s">
        <v>29</v>
      </c>
      <c r="D5" s="96"/>
      <c r="E5" s="96"/>
      <c r="F5" s="96"/>
      <c r="G5" s="96"/>
      <c r="H5" s="96"/>
      <c r="I5" s="96"/>
      <c r="J5" s="96"/>
      <c r="K5" s="96"/>
      <c r="L5" s="96"/>
      <c r="M5" s="96"/>
      <c r="N5" s="97"/>
      <c r="O5" s="95" t="s">
        <v>30</v>
      </c>
      <c r="P5" s="96"/>
      <c r="Q5" s="96"/>
      <c r="R5" s="96"/>
      <c r="S5" s="96"/>
      <c r="T5" s="96"/>
      <c r="U5" s="96"/>
      <c r="V5" s="96"/>
      <c r="W5" s="96"/>
      <c r="X5" s="96"/>
      <c r="Y5" s="96"/>
      <c r="Z5" s="97"/>
    </row>
    <row r="6" spans="1:33" x14ac:dyDescent="0.2">
      <c r="A6" s="87"/>
      <c r="B6" s="90"/>
      <c r="C6" s="21">
        <v>44470</v>
      </c>
      <c r="D6" s="22">
        <v>44501</v>
      </c>
      <c r="E6" s="21">
        <v>44531</v>
      </c>
      <c r="F6" s="22">
        <v>44562</v>
      </c>
      <c r="G6" s="21">
        <v>44593</v>
      </c>
      <c r="H6" s="22">
        <v>44621</v>
      </c>
      <c r="I6" s="21">
        <v>44652</v>
      </c>
      <c r="J6" s="22">
        <v>44682</v>
      </c>
      <c r="K6" s="21">
        <v>44713</v>
      </c>
      <c r="L6" s="22">
        <v>44743</v>
      </c>
      <c r="M6" s="21">
        <v>44774</v>
      </c>
      <c r="N6" s="77">
        <v>44805</v>
      </c>
      <c r="O6" s="21">
        <v>45200</v>
      </c>
      <c r="P6" s="22">
        <v>45231</v>
      </c>
      <c r="Q6" s="21">
        <v>45261</v>
      </c>
      <c r="R6" s="22">
        <v>45292</v>
      </c>
      <c r="S6" s="21">
        <v>45323</v>
      </c>
      <c r="T6" s="22">
        <v>45352</v>
      </c>
      <c r="U6" s="22">
        <v>45383</v>
      </c>
      <c r="V6" s="22">
        <v>45413</v>
      </c>
      <c r="W6" s="22">
        <v>45444</v>
      </c>
      <c r="X6" s="22">
        <v>45474</v>
      </c>
      <c r="Y6" s="22">
        <v>45505</v>
      </c>
      <c r="Z6" s="22">
        <v>45536</v>
      </c>
    </row>
    <row r="7" spans="1:33" ht="13.5" thickBot="1" x14ac:dyDescent="0.25">
      <c r="A7" s="88"/>
      <c r="B7" s="91"/>
      <c r="C7" s="14" t="s">
        <v>14</v>
      </c>
      <c r="D7" s="15" t="s">
        <v>14</v>
      </c>
      <c r="E7" s="15" t="s">
        <v>14</v>
      </c>
      <c r="F7" s="15" t="s">
        <v>14</v>
      </c>
      <c r="G7" s="15" t="s">
        <v>14</v>
      </c>
      <c r="H7" s="15" t="s">
        <v>14</v>
      </c>
      <c r="I7" s="15" t="s">
        <v>14</v>
      </c>
      <c r="J7" s="15" t="s">
        <v>14</v>
      </c>
      <c r="K7" s="15" t="s">
        <v>14</v>
      </c>
      <c r="L7" s="15" t="s">
        <v>14</v>
      </c>
      <c r="M7" s="15" t="s">
        <v>14</v>
      </c>
      <c r="N7" s="16" t="s">
        <v>14</v>
      </c>
      <c r="O7" s="26" t="s">
        <v>14</v>
      </c>
      <c r="P7" s="27" t="s">
        <v>14</v>
      </c>
      <c r="Q7" s="27" t="s">
        <v>14</v>
      </c>
      <c r="R7" s="27" t="s">
        <v>14</v>
      </c>
      <c r="S7" s="27" t="s">
        <v>14</v>
      </c>
      <c r="T7" s="27" t="s">
        <v>14</v>
      </c>
      <c r="U7" s="27" t="s">
        <v>14</v>
      </c>
      <c r="V7" s="27" t="s">
        <v>14</v>
      </c>
      <c r="W7" s="27" t="s">
        <v>14</v>
      </c>
      <c r="X7" s="27" t="s">
        <v>14</v>
      </c>
      <c r="Y7" s="27" t="s">
        <v>14</v>
      </c>
      <c r="Z7" s="28" t="s">
        <v>14</v>
      </c>
    </row>
    <row r="8" spans="1:33" x14ac:dyDescent="0.2">
      <c r="A8" s="59">
        <v>10103</v>
      </c>
      <c r="B8" s="60" t="s">
        <v>2</v>
      </c>
      <c r="C8" s="53">
        <v>702.17100000000005</v>
      </c>
      <c r="D8" s="54">
        <v>819.51300000000003</v>
      </c>
      <c r="E8" s="54">
        <v>967.61500000000001</v>
      </c>
      <c r="F8" s="54">
        <v>908.16800000000001</v>
      </c>
      <c r="G8" s="54">
        <v>1008.691</v>
      </c>
      <c r="H8" s="54">
        <v>885.44899999999996</v>
      </c>
      <c r="I8" s="54">
        <v>770.48400000000004</v>
      </c>
      <c r="J8" s="54">
        <v>659.14300000000003</v>
      </c>
      <c r="K8" s="54">
        <v>866.322</v>
      </c>
      <c r="L8" s="54">
        <v>950.35900000000004</v>
      </c>
      <c r="M8" s="54">
        <v>915.77099999999996</v>
      </c>
      <c r="N8" s="55">
        <v>779.678</v>
      </c>
      <c r="O8" s="53">
        <v>723.71</v>
      </c>
      <c r="P8" s="54">
        <v>858.04399999999998</v>
      </c>
      <c r="Q8" s="54">
        <v>951.39200000000005</v>
      </c>
      <c r="R8" s="54">
        <v>905.29899999999998</v>
      </c>
      <c r="S8" s="54">
        <v>893.80899999999997</v>
      </c>
      <c r="T8" s="54">
        <v>860.01800000000003</v>
      </c>
      <c r="U8" s="54">
        <v>754.16099999999994</v>
      </c>
      <c r="V8" s="54">
        <v>681.18700000000001</v>
      </c>
      <c r="W8" s="54">
        <v>832.93100000000004</v>
      </c>
      <c r="X8" s="54">
        <v>847.09799999999996</v>
      </c>
      <c r="Y8" s="54">
        <v>883.88099999999997</v>
      </c>
      <c r="Z8" s="55">
        <v>776.15099999999995</v>
      </c>
      <c r="AA8" s="9"/>
      <c r="AB8" s="9"/>
      <c r="AC8" s="20"/>
      <c r="AD8" s="20"/>
      <c r="AE8" s="23"/>
      <c r="AF8" s="23"/>
    </row>
    <row r="9" spans="1:33" x14ac:dyDescent="0.2">
      <c r="A9" s="37">
        <v>10105</v>
      </c>
      <c r="B9" s="38" t="s">
        <v>3</v>
      </c>
      <c r="C9" s="43">
        <v>122.97</v>
      </c>
      <c r="D9" s="44">
        <v>129.09899999999999</v>
      </c>
      <c r="E9" s="44">
        <v>135.87</v>
      </c>
      <c r="F9" s="44">
        <v>133.45400000000001</v>
      </c>
      <c r="G9" s="44">
        <v>134.96700000000001</v>
      </c>
      <c r="H9" s="44">
        <v>132.11199999999999</v>
      </c>
      <c r="I9" s="44">
        <v>133.58799999999999</v>
      </c>
      <c r="J9" s="44">
        <v>130.66399999999999</v>
      </c>
      <c r="K9" s="44">
        <v>125.62</v>
      </c>
      <c r="L9" s="44">
        <v>125.166</v>
      </c>
      <c r="M9" s="44">
        <v>127.85299999999999</v>
      </c>
      <c r="N9" s="45">
        <v>124.693</v>
      </c>
      <c r="O9" s="43">
        <v>98.76</v>
      </c>
      <c r="P9" s="44">
        <v>101.65</v>
      </c>
      <c r="Q9" s="44">
        <v>104.96</v>
      </c>
      <c r="R9" s="44">
        <v>104.69</v>
      </c>
      <c r="S9" s="44">
        <v>104.18</v>
      </c>
      <c r="T9" s="44">
        <v>103.62</v>
      </c>
      <c r="U9" s="44">
        <v>100.82</v>
      </c>
      <c r="V9" s="44">
        <v>97.35</v>
      </c>
      <c r="W9" s="44">
        <v>95.7</v>
      </c>
      <c r="X9" s="44">
        <v>92.61</v>
      </c>
      <c r="Y9" s="44">
        <v>92.84</v>
      </c>
      <c r="Z9" s="45">
        <v>95.61</v>
      </c>
      <c r="AA9" s="9"/>
      <c r="AB9" s="9"/>
      <c r="AC9" s="20"/>
      <c r="AD9" s="20"/>
      <c r="AE9" s="23"/>
      <c r="AF9" s="23"/>
    </row>
    <row r="10" spans="1:33" x14ac:dyDescent="0.2">
      <c r="A10" s="11">
        <v>10123</v>
      </c>
      <c r="B10" s="12" t="s">
        <v>4</v>
      </c>
      <c r="C10" s="47">
        <v>625.75599999999997</v>
      </c>
      <c r="D10" s="46">
        <v>633.81600000000003</v>
      </c>
      <c r="E10" s="46">
        <v>724.83900000000006</v>
      </c>
      <c r="F10" s="46">
        <v>656.83799999999997</v>
      </c>
      <c r="G10" s="46">
        <v>703.38800000000003</v>
      </c>
      <c r="H10" s="46">
        <v>639.53899999999999</v>
      </c>
      <c r="I10" s="46">
        <v>621.71100000000001</v>
      </c>
      <c r="J10" s="46">
        <v>629.56100000000004</v>
      </c>
      <c r="K10" s="46">
        <v>565.77599999999995</v>
      </c>
      <c r="L10" s="46">
        <v>613.12</v>
      </c>
      <c r="M10" s="46">
        <v>600.75099999999998</v>
      </c>
      <c r="N10" s="48">
        <v>544.76</v>
      </c>
      <c r="O10" s="47">
        <v>654.33759742849327</v>
      </c>
      <c r="P10" s="46">
        <v>672.06076038938659</v>
      </c>
      <c r="Q10" s="46">
        <v>752.18499999999995</v>
      </c>
      <c r="R10" s="46">
        <v>750.68600000000004</v>
      </c>
      <c r="S10" s="46">
        <v>786.173</v>
      </c>
      <c r="T10" s="46">
        <v>711.44299999999998</v>
      </c>
      <c r="U10" s="46">
        <v>710.16700000000003</v>
      </c>
      <c r="V10" s="46">
        <v>608.63943544856329</v>
      </c>
      <c r="W10" s="46">
        <v>618.00755549843643</v>
      </c>
      <c r="X10" s="46">
        <v>632.07473962411279</v>
      </c>
      <c r="Y10" s="46">
        <v>664.94663031153243</v>
      </c>
      <c r="Z10" s="48">
        <v>609.96811078177518</v>
      </c>
      <c r="AA10" s="9"/>
      <c r="AB10" s="9"/>
      <c r="AC10" s="20"/>
      <c r="AD10" s="20"/>
      <c r="AE10" s="23"/>
      <c r="AF10" s="23"/>
    </row>
    <row r="11" spans="1:33" x14ac:dyDescent="0.2">
      <c r="A11" s="37">
        <v>10157</v>
      </c>
      <c r="B11" s="38" t="s">
        <v>5</v>
      </c>
      <c r="C11" s="43">
        <v>101.389</v>
      </c>
      <c r="D11" s="44">
        <v>119.114</v>
      </c>
      <c r="E11" s="44">
        <v>122.895</v>
      </c>
      <c r="F11" s="44">
        <v>132.71</v>
      </c>
      <c r="G11" s="44">
        <v>140.09399999999999</v>
      </c>
      <c r="H11" s="44">
        <v>121.291</v>
      </c>
      <c r="I11" s="44">
        <v>113.895</v>
      </c>
      <c r="J11" s="44">
        <v>104.059</v>
      </c>
      <c r="K11" s="44">
        <v>95.912999999999997</v>
      </c>
      <c r="L11" s="44">
        <v>108.857</v>
      </c>
      <c r="M11" s="44">
        <v>104.34699999999999</v>
      </c>
      <c r="N11" s="45">
        <v>92.691000000000003</v>
      </c>
      <c r="O11" s="43">
        <v>123.131</v>
      </c>
      <c r="P11" s="44">
        <v>134.11099999999999</v>
      </c>
      <c r="Q11" s="44">
        <v>150.49799999999999</v>
      </c>
      <c r="R11" s="44">
        <v>150.637</v>
      </c>
      <c r="S11" s="44">
        <v>144.25200000000001</v>
      </c>
      <c r="T11" s="44">
        <v>137.65700000000001</v>
      </c>
      <c r="U11" s="44">
        <v>126.54600000000001</v>
      </c>
      <c r="V11" s="44">
        <v>109.46</v>
      </c>
      <c r="W11" s="44">
        <v>111.923</v>
      </c>
      <c r="X11" s="44">
        <v>118.268</v>
      </c>
      <c r="Y11" s="44">
        <v>121.602</v>
      </c>
      <c r="Z11" s="45">
        <v>109.095</v>
      </c>
      <c r="AA11" s="9"/>
      <c r="AB11" s="9"/>
      <c r="AC11" s="20"/>
      <c r="AD11" s="20"/>
      <c r="AE11" s="23"/>
      <c r="AF11" s="23"/>
    </row>
    <row r="12" spans="1:33" x14ac:dyDescent="0.2">
      <c r="A12" s="11">
        <v>10170</v>
      </c>
      <c r="B12" s="12" t="s">
        <v>6</v>
      </c>
      <c r="C12" s="47">
        <v>327.53699999999998</v>
      </c>
      <c r="D12" s="46">
        <v>408.72500000000002</v>
      </c>
      <c r="E12" s="46">
        <v>436</v>
      </c>
      <c r="F12" s="46">
        <v>459.49299999999999</v>
      </c>
      <c r="G12" s="46">
        <v>484.197</v>
      </c>
      <c r="H12" s="46">
        <v>420.36099999999999</v>
      </c>
      <c r="I12" s="46">
        <v>390.75299999999999</v>
      </c>
      <c r="J12" s="46">
        <v>344.97500000000002</v>
      </c>
      <c r="K12" s="46">
        <v>363.23399999999998</v>
      </c>
      <c r="L12" s="46">
        <v>398.36900000000003</v>
      </c>
      <c r="M12" s="46">
        <v>369.54700000000003</v>
      </c>
      <c r="N12" s="48">
        <v>326.512</v>
      </c>
      <c r="O12" s="47">
        <v>325.92500000000001</v>
      </c>
      <c r="P12" s="46">
        <v>387.27499999999998</v>
      </c>
      <c r="Q12" s="46">
        <v>471.935</v>
      </c>
      <c r="R12" s="46">
        <v>441.96199999999999</v>
      </c>
      <c r="S12" s="46">
        <v>405.77199999999999</v>
      </c>
      <c r="T12" s="46">
        <v>403.53399999999999</v>
      </c>
      <c r="U12" s="46">
        <v>369.43900000000002</v>
      </c>
      <c r="V12" s="46">
        <v>313.06599999999997</v>
      </c>
      <c r="W12" s="46">
        <v>324.76400000000001</v>
      </c>
      <c r="X12" s="46">
        <v>339.19499999999999</v>
      </c>
      <c r="Y12" s="46">
        <v>345.55900000000003</v>
      </c>
      <c r="Z12" s="48">
        <v>287.56200000000001</v>
      </c>
      <c r="AA12" s="9"/>
      <c r="AB12" s="9"/>
      <c r="AC12" s="20"/>
      <c r="AD12" s="20"/>
      <c r="AE12" s="23"/>
      <c r="AF12" s="23"/>
    </row>
    <row r="13" spans="1:33" x14ac:dyDescent="0.2">
      <c r="A13" s="37">
        <v>10183</v>
      </c>
      <c r="B13" s="38" t="s">
        <v>7</v>
      </c>
      <c r="C13" s="43">
        <v>139.94399999999999</v>
      </c>
      <c r="D13" s="44">
        <v>141.37</v>
      </c>
      <c r="E13" s="44">
        <v>167.298</v>
      </c>
      <c r="F13" s="44">
        <v>172.38800000000001</v>
      </c>
      <c r="G13" s="44">
        <v>179.46299999999999</v>
      </c>
      <c r="H13" s="44">
        <v>141.21199999999999</v>
      </c>
      <c r="I13" s="44">
        <v>137.02600000000001</v>
      </c>
      <c r="J13" s="44">
        <v>141.53100000000001</v>
      </c>
      <c r="K13" s="44">
        <v>227.684</v>
      </c>
      <c r="L13" s="44">
        <v>249.47300000000001</v>
      </c>
      <c r="M13" s="44">
        <v>239.31700000000001</v>
      </c>
      <c r="N13" s="45">
        <v>236.50399999999999</v>
      </c>
      <c r="O13" s="43">
        <v>148.44999999999999</v>
      </c>
      <c r="P13" s="44" t="s">
        <v>33</v>
      </c>
      <c r="Q13" s="44">
        <v>178.18</v>
      </c>
      <c r="R13" s="44">
        <v>179.17</v>
      </c>
      <c r="S13" s="44">
        <v>171.17</v>
      </c>
      <c r="T13" s="44">
        <v>149.08000000000001</v>
      </c>
      <c r="U13" s="44">
        <v>153.44</v>
      </c>
      <c r="V13" s="44">
        <v>186.28</v>
      </c>
      <c r="W13" s="44">
        <v>235.28</v>
      </c>
      <c r="X13" s="44">
        <v>254.37</v>
      </c>
      <c r="Y13" s="44">
        <v>250.17</v>
      </c>
      <c r="Z13" s="45">
        <v>221.28</v>
      </c>
      <c r="AA13" s="9"/>
      <c r="AB13" s="9"/>
      <c r="AC13" s="20"/>
      <c r="AD13" s="20"/>
      <c r="AE13" s="23"/>
      <c r="AF13" s="23"/>
    </row>
    <row r="14" spans="1:33" x14ac:dyDescent="0.2">
      <c r="A14" s="11">
        <v>10204</v>
      </c>
      <c r="B14" s="12" t="s">
        <v>8</v>
      </c>
      <c r="C14" s="47">
        <v>100.605</v>
      </c>
      <c r="D14" s="46">
        <v>112.28</v>
      </c>
      <c r="E14" s="46">
        <v>134.28200000000001</v>
      </c>
      <c r="F14" s="46">
        <v>147.50299999999999</v>
      </c>
      <c r="G14" s="46">
        <v>148.08799999999999</v>
      </c>
      <c r="H14" s="46">
        <v>138.75800000000001</v>
      </c>
      <c r="I14" s="46">
        <v>122.256</v>
      </c>
      <c r="J14" s="46">
        <v>103.14100000000001</v>
      </c>
      <c r="K14" s="46">
        <v>112.23</v>
      </c>
      <c r="L14" s="46">
        <v>123.074</v>
      </c>
      <c r="M14" s="46">
        <v>125.71899999999999</v>
      </c>
      <c r="N14" s="48">
        <v>123.907</v>
      </c>
      <c r="O14" s="47">
        <v>124.01439999999999</v>
      </c>
      <c r="P14" s="46">
        <v>135.51230000000001</v>
      </c>
      <c r="Q14" s="46">
        <v>158.28380000000001</v>
      </c>
      <c r="R14" s="46">
        <v>162.77090000000001</v>
      </c>
      <c r="S14" s="46">
        <v>148.5121</v>
      </c>
      <c r="T14" s="46">
        <v>145.0384</v>
      </c>
      <c r="U14" s="46">
        <v>123.7936</v>
      </c>
      <c r="V14" s="46">
        <v>111.9699</v>
      </c>
      <c r="W14" s="46">
        <v>128.08000000000001</v>
      </c>
      <c r="X14" s="46">
        <v>140.87370000000001</v>
      </c>
      <c r="Y14" s="46">
        <v>137.1849</v>
      </c>
      <c r="Z14" s="48">
        <v>123.3426</v>
      </c>
      <c r="AA14" s="9"/>
      <c r="AB14" s="9"/>
      <c r="AC14" s="20"/>
      <c r="AD14" s="20"/>
      <c r="AE14" s="23"/>
      <c r="AF14" s="23"/>
    </row>
    <row r="15" spans="1:33" x14ac:dyDescent="0.2">
      <c r="A15" s="37">
        <v>10237</v>
      </c>
      <c r="B15" s="38" t="s">
        <v>9</v>
      </c>
      <c r="C15" s="43">
        <v>167.19499999999999</v>
      </c>
      <c r="D15" s="44">
        <v>197.03</v>
      </c>
      <c r="E15" s="44">
        <v>213.07900000000001</v>
      </c>
      <c r="F15" s="44">
        <v>199.482</v>
      </c>
      <c r="G15" s="44">
        <v>235.41300000000001</v>
      </c>
      <c r="H15" s="44">
        <v>204.43100000000001</v>
      </c>
      <c r="I15" s="44">
        <v>185.214</v>
      </c>
      <c r="J15" s="44">
        <v>160.64400000000001</v>
      </c>
      <c r="K15" s="44">
        <v>126.96</v>
      </c>
      <c r="L15" s="44">
        <v>138.387</v>
      </c>
      <c r="M15" s="44">
        <v>138.56800000000001</v>
      </c>
      <c r="N15" s="45">
        <v>122.80800000000001</v>
      </c>
      <c r="O15" s="43">
        <v>168.31899999999999</v>
      </c>
      <c r="P15" s="44">
        <v>190.422</v>
      </c>
      <c r="Q15" s="44">
        <v>213.76</v>
      </c>
      <c r="R15" s="44">
        <v>199.46700000000001</v>
      </c>
      <c r="S15" s="44">
        <v>237.98099999999999</v>
      </c>
      <c r="T15" s="44">
        <v>200.86199999999999</v>
      </c>
      <c r="U15" s="44">
        <v>172.60300000000001</v>
      </c>
      <c r="V15" s="44">
        <v>138.03299999999999</v>
      </c>
      <c r="W15" s="44">
        <v>128.084</v>
      </c>
      <c r="X15" s="44">
        <v>128.09899999999999</v>
      </c>
      <c r="Y15" s="44">
        <v>149.99199999999999</v>
      </c>
      <c r="Z15" s="45">
        <v>125.746</v>
      </c>
      <c r="AA15" s="9"/>
      <c r="AB15" s="9"/>
      <c r="AC15" s="20"/>
      <c r="AD15" s="20"/>
      <c r="AE15" s="23"/>
      <c r="AF15" s="23"/>
    </row>
    <row r="16" spans="1:33" x14ac:dyDescent="0.2">
      <c r="A16" s="61">
        <v>10286</v>
      </c>
      <c r="B16" s="12" t="s">
        <v>26</v>
      </c>
      <c r="C16" s="47">
        <v>110.271</v>
      </c>
      <c r="D16" s="46">
        <v>108.07</v>
      </c>
      <c r="E16" s="46">
        <v>179.23099999999999</v>
      </c>
      <c r="F16" s="46">
        <v>144.821</v>
      </c>
      <c r="G16" s="46">
        <v>168.84299999999999</v>
      </c>
      <c r="H16" s="46">
        <v>127.024</v>
      </c>
      <c r="I16" s="46">
        <v>103.58799999999999</v>
      </c>
      <c r="J16" s="46">
        <v>81.503</v>
      </c>
      <c r="K16" s="46">
        <v>87.131</v>
      </c>
      <c r="L16" s="46">
        <v>109.61</v>
      </c>
      <c r="M16" s="46">
        <v>105.32899999999999</v>
      </c>
      <c r="N16" s="48">
        <v>99.297499999999999</v>
      </c>
      <c r="O16" s="47">
        <v>104</v>
      </c>
      <c r="P16" s="46">
        <v>135</v>
      </c>
      <c r="Q16" s="46">
        <v>166</v>
      </c>
      <c r="R16" s="46">
        <v>167</v>
      </c>
      <c r="S16" s="46">
        <v>145</v>
      </c>
      <c r="T16" s="46">
        <v>120</v>
      </c>
      <c r="U16" s="46">
        <v>97</v>
      </c>
      <c r="V16" s="46">
        <v>83</v>
      </c>
      <c r="W16" s="46">
        <v>96</v>
      </c>
      <c r="X16" s="46">
        <v>107</v>
      </c>
      <c r="Y16" s="46">
        <v>106</v>
      </c>
      <c r="Z16" s="48">
        <v>89</v>
      </c>
      <c r="AA16" s="9"/>
      <c r="AB16" s="9"/>
      <c r="AC16" s="20"/>
      <c r="AD16" s="20"/>
      <c r="AE16" s="23"/>
      <c r="AF16" s="23"/>
    </row>
    <row r="17" spans="1:32" x14ac:dyDescent="0.2">
      <c r="A17" s="62">
        <v>10306</v>
      </c>
      <c r="B17" s="38" t="s">
        <v>10</v>
      </c>
      <c r="C17" s="43">
        <v>49.936999999999998</v>
      </c>
      <c r="D17" s="44">
        <v>58.689</v>
      </c>
      <c r="E17" s="44">
        <v>76.481999999999999</v>
      </c>
      <c r="F17" s="44">
        <v>77.147000000000006</v>
      </c>
      <c r="G17" s="44">
        <v>84.162000000000006</v>
      </c>
      <c r="H17" s="44">
        <v>68.373000000000005</v>
      </c>
      <c r="I17" s="44">
        <v>58.344999999999999</v>
      </c>
      <c r="J17" s="44">
        <v>47.575000000000003</v>
      </c>
      <c r="K17" s="44">
        <v>56.085999999999999</v>
      </c>
      <c r="L17" s="44">
        <v>58.572000000000003</v>
      </c>
      <c r="M17" s="44">
        <v>57.054000000000002</v>
      </c>
      <c r="N17" s="45">
        <v>77.400000000000006</v>
      </c>
      <c r="O17" s="43">
        <v>131.62989999999999</v>
      </c>
      <c r="P17" s="44">
        <v>148.70660000000001</v>
      </c>
      <c r="Q17" s="44">
        <v>156.1275</v>
      </c>
      <c r="R17" s="44">
        <v>182.11859999999999</v>
      </c>
      <c r="S17" s="44">
        <v>165.73429999999999</v>
      </c>
      <c r="T17" s="44">
        <v>152.01179999999999</v>
      </c>
      <c r="U17" s="44">
        <v>149.52099999999999</v>
      </c>
      <c r="V17" s="44">
        <v>151.1626</v>
      </c>
      <c r="W17" s="44">
        <v>139.32980000000001</v>
      </c>
      <c r="X17" s="44">
        <v>141.64359999999999</v>
      </c>
      <c r="Y17" s="44">
        <v>136.63730000000001</v>
      </c>
      <c r="Z17" s="45">
        <v>143.89410000000001</v>
      </c>
      <c r="AA17" s="9"/>
      <c r="AB17" s="9"/>
      <c r="AC17" s="20"/>
      <c r="AD17" s="20"/>
      <c r="AE17" s="23"/>
      <c r="AF17" s="23"/>
    </row>
    <row r="18" spans="1:32" x14ac:dyDescent="0.2">
      <c r="A18" s="61">
        <v>10349</v>
      </c>
      <c r="B18" s="12" t="s">
        <v>11</v>
      </c>
      <c r="C18" s="47">
        <v>1345.5419999999999</v>
      </c>
      <c r="D18" s="46">
        <v>2002.155</v>
      </c>
      <c r="E18" s="46">
        <v>1892.884</v>
      </c>
      <c r="F18" s="46">
        <v>1734.9670000000001</v>
      </c>
      <c r="G18" s="46">
        <v>1699.9549999999999</v>
      </c>
      <c r="H18" s="46">
        <v>1474.8869999999999</v>
      </c>
      <c r="I18" s="46">
        <v>1474.575</v>
      </c>
      <c r="J18" s="46">
        <v>1285.5060000000001</v>
      </c>
      <c r="K18" s="46">
        <v>1394.556</v>
      </c>
      <c r="L18" s="46">
        <v>1468.92</v>
      </c>
      <c r="M18" s="46">
        <v>1396.0550000000001</v>
      </c>
      <c r="N18" s="48">
        <v>1212.537</v>
      </c>
      <c r="O18" s="47">
        <v>1338</v>
      </c>
      <c r="P18" s="46">
        <v>1535</v>
      </c>
      <c r="Q18" s="46">
        <v>1648</v>
      </c>
      <c r="R18" s="46">
        <v>1717</v>
      </c>
      <c r="S18" s="46">
        <v>1659</v>
      </c>
      <c r="T18" s="46">
        <v>1499</v>
      </c>
      <c r="U18" s="46">
        <v>1373</v>
      </c>
      <c r="V18" s="46">
        <v>1245</v>
      </c>
      <c r="W18" s="46">
        <v>1288</v>
      </c>
      <c r="X18" s="46">
        <v>1355</v>
      </c>
      <c r="Y18" s="46">
        <v>1354</v>
      </c>
      <c r="Z18" s="48">
        <v>1237</v>
      </c>
      <c r="AA18" s="9"/>
      <c r="AB18" s="9"/>
      <c r="AC18" s="20"/>
      <c r="AD18" s="20"/>
      <c r="AE18" s="23"/>
      <c r="AF18" s="23"/>
    </row>
    <row r="19" spans="1:32" x14ac:dyDescent="0.2">
      <c r="A19" s="62">
        <v>10354</v>
      </c>
      <c r="B19" s="38" t="s">
        <v>12</v>
      </c>
      <c r="C19" s="43">
        <v>1002.88</v>
      </c>
      <c r="D19" s="44">
        <v>1168.6220000000001</v>
      </c>
      <c r="E19" s="44">
        <v>1524.481</v>
      </c>
      <c r="F19" s="44">
        <v>1317.2860000000001</v>
      </c>
      <c r="G19" s="44">
        <v>1363.616</v>
      </c>
      <c r="H19" s="44">
        <v>1228.9290000000001</v>
      </c>
      <c r="I19" s="44">
        <v>1084.83</v>
      </c>
      <c r="J19" s="44">
        <v>932.84199999999998</v>
      </c>
      <c r="K19" s="44">
        <v>990.33799999999997</v>
      </c>
      <c r="L19" s="44">
        <v>1061.1759999999999</v>
      </c>
      <c r="M19" s="44">
        <v>1008.657</v>
      </c>
      <c r="N19" s="45">
        <v>870.79200000000003</v>
      </c>
      <c r="O19" s="43">
        <v>1021</v>
      </c>
      <c r="P19" s="44">
        <v>1209</v>
      </c>
      <c r="Q19" s="44">
        <v>1334</v>
      </c>
      <c r="R19" s="44">
        <v>1325</v>
      </c>
      <c r="S19" s="44">
        <v>1228</v>
      </c>
      <c r="T19" s="44">
        <v>1196</v>
      </c>
      <c r="U19" s="44">
        <v>1037</v>
      </c>
      <c r="V19" s="44">
        <v>884</v>
      </c>
      <c r="W19" s="44">
        <v>970</v>
      </c>
      <c r="X19" s="44">
        <v>1004</v>
      </c>
      <c r="Y19" s="44">
        <v>1017</v>
      </c>
      <c r="Z19" s="45">
        <v>910</v>
      </c>
      <c r="AA19" s="9"/>
      <c r="AB19" s="9"/>
      <c r="AC19" s="20"/>
      <c r="AD19" s="20"/>
      <c r="AE19" s="23"/>
      <c r="AF19" s="23"/>
    </row>
    <row r="20" spans="1:32" ht="13.5" thickBot="1" x14ac:dyDescent="0.25">
      <c r="A20" s="63">
        <v>10370</v>
      </c>
      <c r="B20" s="64" t="s">
        <v>13</v>
      </c>
      <c r="C20" s="56">
        <v>725.55072589999997</v>
      </c>
      <c r="D20" s="57">
        <v>810.1899889</v>
      </c>
      <c r="E20" s="57">
        <v>983.30148889999998</v>
      </c>
      <c r="F20" s="57">
        <v>888.82349999999997</v>
      </c>
      <c r="G20" s="57">
        <v>948.36900000000003</v>
      </c>
      <c r="H20" s="57">
        <v>847.71349999999995</v>
      </c>
      <c r="I20" s="57">
        <v>785.6</v>
      </c>
      <c r="J20" s="57">
        <v>665.93050000000005</v>
      </c>
      <c r="K20" s="57">
        <v>701.94939999999997</v>
      </c>
      <c r="L20" s="57">
        <v>740.61689999999999</v>
      </c>
      <c r="M20" s="57">
        <v>702.26900000000001</v>
      </c>
      <c r="N20" s="58">
        <v>618.05799999999999</v>
      </c>
      <c r="O20" s="56">
        <v>673</v>
      </c>
      <c r="P20" s="57">
        <v>786</v>
      </c>
      <c r="Q20" s="57">
        <v>789</v>
      </c>
      <c r="R20" s="57">
        <v>818</v>
      </c>
      <c r="S20" s="57">
        <v>851</v>
      </c>
      <c r="T20" s="57">
        <v>814</v>
      </c>
      <c r="U20" s="57">
        <v>730</v>
      </c>
      <c r="V20" s="57">
        <v>596</v>
      </c>
      <c r="W20" s="57">
        <v>559</v>
      </c>
      <c r="X20" s="57">
        <v>589</v>
      </c>
      <c r="Y20" s="57">
        <v>576</v>
      </c>
      <c r="Z20" s="58">
        <v>546</v>
      </c>
      <c r="AA20" s="9"/>
      <c r="AB20" s="9"/>
      <c r="AC20" s="20"/>
      <c r="AD20" s="20"/>
      <c r="AE20" s="23"/>
      <c r="AF20" s="23"/>
    </row>
    <row r="21" spans="1:32" x14ac:dyDescent="0.2"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32" x14ac:dyDescent="0.2">
      <c r="A22" s="3" t="s">
        <v>15</v>
      </c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32" x14ac:dyDescent="0.2">
      <c r="A23" s="3" t="s">
        <v>22</v>
      </c>
      <c r="L23" s="1"/>
      <c r="M23" s="1"/>
      <c r="N23" s="1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32" x14ac:dyDescent="0.2">
      <c r="A24" s="3" t="s">
        <v>20</v>
      </c>
      <c r="L24" s="1"/>
      <c r="M24" s="1"/>
      <c r="N24" s="1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32" x14ac:dyDescent="0.2">
      <c r="A25" s="3" t="s">
        <v>21</v>
      </c>
      <c r="L25" s="1"/>
      <c r="M25" s="1"/>
      <c r="N25" s="1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32" x14ac:dyDescent="0.2">
      <c r="A26" s="3" t="s">
        <v>16</v>
      </c>
      <c r="L26" s="1"/>
      <c r="M26" s="1"/>
      <c r="N26" s="1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32" x14ac:dyDescent="0.2">
      <c r="A27" s="3" t="s">
        <v>17</v>
      </c>
      <c r="L27" s="1"/>
      <c r="M27" s="1"/>
      <c r="N27" s="1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32" x14ac:dyDescent="0.2">
      <c r="A28" s="3" t="s">
        <v>18</v>
      </c>
      <c r="L28" s="1"/>
      <c r="M28" s="1"/>
      <c r="N28" s="1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32" spans="1:32" x14ac:dyDescent="0.2">
      <c r="B32"/>
    </row>
    <row r="33" spans="2:26" x14ac:dyDescent="0.2">
      <c r="B33"/>
    </row>
    <row r="41" spans="2:26" x14ac:dyDescent="0.2"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</row>
    <row r="42" spans="2:26" x14ac:dyDescent="0.2"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</row>
    <row r="43" spans="2:26" x14ac:dyDescent="0.2"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</row>
    <row r="44" spans="2:26" x14ac:dyDescent="0.2"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 spans="2:26" x14ac:dyDescent="0.2"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</row>
    <row r="46" spans="2:26" x14ac:dyDescent="0.2"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</row>
    <row r="47" spans="2:26" x14ac:dyDescent="0.2"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</row>
    <row r="48" spans="2:26" x14ac:dyDescent="0.2"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</row>
    <row r="49" spans="15:26" x14ac:dyDescent="0.2"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</row>
    <row r="50" spans="15:26" x14ac:dyDescent="0.2"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</row>
    <row r="51" spans="15:26" x14ac:dyDescent="0.2"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</row>
    <row r="52" spans="15:26" x14ac:dyDescent="0.2"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</row>
    <row r="53" spans="15:26" x14ac:dyDescent="0.2"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</row>
    <row r="54" spans="15:26" x14ac:dyDescent="0.2"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</row>
    <row r="55" spans="15:26" x14ac:dyDescent="0.2"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</row>
    <row r="56" spans="15:26" x14ac:dyDescent="0.2"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</row>
    <row r="57" spans="15:26" x14ac:dyDescent="0.2"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</row>
    <row r="58" spans="15:26" x14ac:dyDescent="0.2"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</row>
  </sheetData>
  <autoFilter ref="A7:AG20" xr:uid="{00000000-0001-0000-0100-000000000000}"/>
  <mergeCells count="4">
    <mergeCell ref="A5:A7"/>
    <mergeCell ref="C5:N5"/>
    <mergeCell ref="O5:Z5"/>
    <mergeCell ref="B5:B7"/>
  </mergeCells>
  <phoneticPr fontId="27" type="noConversion"/>
  <pageMargins left="0.75" right="0.75" top="1" bottom="1" header="0.5" footer="0.5"/>
  <pageSetup paperSize="5" scale="50" orientation="landscape" r:id="rId1"/>
  <headerFooter alignWithMargins="0"/>
  <colBreaks count="1" manualBreakCount="1">
    <brk id="14" max="3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Z45"/>
  <sheetViews>
    <sheetView zoomScale="120" zoomScaleNormal="120" workbookViewId="0">
      <pane xSplit="2" ySplit="7" topLeftCell="I8" activePane="bottomRight" state="frozen"/>
      <selection pane="topRight" activeCell="C1" sqref="C1"/>
      <selection pane="bottomLeft" activeCell="A8" sqref="A8"/>
      <selection pane="bottomRight" activeCell="T6" sqref="T6:Z6"/>
    </sheetView>
  </sheetViews>
  <sheetFormatPr defaultColWidth="9.140625" defaultRowHeight="12.75" x14ac:dyDescent="0.2"/>
  <cols>
    <col min="1" max="1" width="9.140625" style="3"/>
    <col min="2" max="2" width="22.28515625" style="3" bestFit="1" customWidth="1"/>
    <col min="3" max="26" width="10.7109375" style="3" customWidth="1"/>
    <col min="27" max="16384" width="9.140625" style="3"/>
  </cols>
  <sheetData>
    <row r="1" spans="1:26" ht="18.75" x14ac:dyDescent="0.3">
      <c r="A1" s="7" t="s">
        <v>25</v>
      </c>
      <c r="B1" s="1"/>
      <c r="C1" s="2"/>
      <c r="K1" s="6"/>
      <c r="M1" s="6"/>
    </row>
    <row r="2" spans="1:26" ht="15.75" x14ac:dyDescent="0.25">
      <c r="A2" s="4" t="str">
        <f>'TRL Energy'!A2</f>
        <v>Prepared by Jason Weinstein BPA, September 26, 2023</v>
      </c>
      <c r="B2" s="1"/>
      <c r="C2"/>
      <c r="D2"/>
      <c r="E2"/>
      <c r="F2"/>
      <c r="G2"/>
      <c r="H2"/>
      <c r="I2"/>
      <c r="J2"/>
      <c r="K2"/>
      <c r="L2"/>
      <c r="M2"/>
      <c r="N2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</row>
    <row r="3" spans="1:26" x14ac:dyDescent="0.2">
      <c r="A3" s="1"/>
      <c r="B3" s="1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</row>
    <row r="4" spans="1:26" ht="13.5" thickBot="1" x14ac:dyDescent="0.25">
      <c r="A4" s="1"/>
      <c r="B4" s="1"/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</row>
    <row r="5" spans="1:26" s="17" customFormat="1" ht="13.5" thickBot="1" x14ac:dyDescent="0.25">
      <c r="A5" s="101" t="s">
        <v>0</v>
      </c>
      <c r="B5" s="101" t="s">
        <v>19</v>
      </c>
      <c r="C5" s="98" t="s">
        <v>28</v>
      </c>
      <c r="D5" s="99"/>
      <c r="E5" s="99"/>
      <c r="F5" s="99"/>
      <c r="G5" s="99"/>
      <c r="H5" s="99"/>
      <c r="I5" s="99"/>
      <c r="J5" s="99"/>
      <c r="K5" s="99"/>
      <c r="L5" s="99"/>
      <c r="M5" s="99"/>
      <c r="N5" s="100"/>
      <c r="O5" s="95" t="s">
        <v>27</v>
      </c>
      <c r="P5" s="96"/>
      <c r="Q5" s="96"/>
      <c r="R5" s="96"/>
      <c r="S5" s="96"/>
      <c r="T5" s="96"/>
      <c r="U5" s="96"/>
      <c r="V5" s="96"/>
      <c r="W5" s="96"/>
      <c r="X5" s="96"/>
      <c r="Y5" s="96"/>
      <c r="Z5" s="97"/>
    </row>
    <row r="6" spans="1:26" s="17" customFormat="1" x14ac:dyDescent="0.2">
      <c r="A6" s="102"/>
      <c r="B6" s="102"/>
      <c r="C6" s="21">
        <v>44470</v>
      </c>
      <c r="D6" s="22">
        <v>44501</v>
      </c>
      <c r="E6" s="21">
        <v>44531</v>
      </c>
      <c r="F6" s="22">
        <v>44562</v>
      </c>
      <c r="G6" s="21">
        <v>44593</v>
      </c>
      <c r="H6" s="22">
        <v>44621</v>
      </c>
      <c r="I6" s="21">
        <v>44652</v>
      </c>
      <c r="J6" s="22">
        <v>44682</v>
      </c>
      <c r="K6" s="21">
        <v>44713</v>
      </c>
      <c r="L6" s="22">
        <v>44743</v>
      </c>
      <c r="M6" s="21">
        <v>44774</v>
      </c>
      <c r="N6" s="77">
        <v>44805</v>
      </c>
      <c r="O6" s="21">
        <v>45200</v>
      </c>
      <c r="P6" s="22">
        <v>45231</v>
      </c>
      <c r="Q6" s="21">
        <v>45261</v>
      </c>
      <c r="R6" s="22">
        <v>45292</v>
      </c>
      <c r="S6" s="21">
        <v>45323</v>
      </c>
      <c r="T6" s="22">
        <v>45352</v>
      </c>
      <c r="U6" s="22">
        <v>45383</v>
      </c>
      <c r="V6" s="22">
        <v>45413</v>
      </c>
      <c r="W6" s="22">
        <v>45444</v>
      </c>
      <c r="X6" s="22">
        <v>45474</v>
      </c>
      <c r="Y6" s="22">
        <v>45505</v>
      </c>
      <c r="Z6" s="22">
        <v>45536</v>
      </c>
    </row>
    <row r="7" spans="1:26" s="17" customFormat="1" ht="13.5" thickBot="1" x14ac:dyDescent="0.25">
      <c r="A7" s="102"/>
      <c r="B7" s="102"/>
      <c r="C7" s="14" t="s">
        <v>1</v>
      </c>
      <c r="D7" s="15" t="s">
        <v>1</v>
      </c>
      <c r="E7" s="15" t="s">
        <v>1</v>
      </c>
      <c r="F7" s="15" t="s">
        <v>1</v>
      </c>
      <c r="G7" s="15" t="s">
        <v>1</v>
      </c>
      <c r="H7" s="15" t="s">
        <v>1</v>
      </c>
      <c r="I7" s="15" t="s">
        <v>1</v>
      </c>
      <c r="J7" s="15" t="s">
        <v>1</v>
      </c>
      <c r="K7" s="15" t="s">
        <v>1</v>
      </c>
      <c r="L7" s="15" t="s">
        <v>1</v>
      </c>
      <c r="M7" s="15" t="s">
        <v>1</v>
      </c>
      <c r="N7" s="16" t="s">
        <v>1</v>
      </c>
      <c r="O7" s="26" t="s">
        <v>1</v>
      </c>
      <c r="P7" s="27" t="s">
        <v>1</v>
      </c>
      <c r="Q7" s="27" t="s">
        <v>1</v>
      </c>
      <c r="R7" s="27" t="s">
        <v>1</v>
      </c>
      <c r="S7" s="27" t="s">
        <v>1</v>
      </c>
      <c r="T7" s="27" t="s">
        <v>1</v>
      </c>
      <c r="U7" s="27" t="s">
        <v>1</v>
      </c>
      <c r="V7" s="27" t="s">
        <v>1</v>
      </c>
      <c r="W7" s="27" t="s">
        <v>1</v>
      </c>
      <c r="X7" s="27" t="s">
        <v>1</v>
      </c>
      <c r="Y7" s="27" t="s">
        <v>1</v>
      </c>
      <c r="Z7" s="28" t="s">
        <v>1</v>
      </c>
    </row>
    <row r="8" spans="1:26" x14ac:dyDescent="0.2">
      <c r="A8" s="59">
        <v>10103</v>
      </c>
      <c r="B8" s="60" t="s">
        <v>2</v>
      </c>
      <c r="C8" s="65">
        <v>191890</v>
      </c>
      <c r="D8" s="66">
        <v>186023</v>
      </c>
      <c r="E8" s="66">
        <v>192466</v>
      </c>
      <c r="F8" s="66">
        <v>192158</v>
      </c>
      <c r="G8" s="66">
        <v>173405</v>
      </c>
      <c r="H8" s="66">
        <v>191646</v>
      </c>
      <c r="I8" s="66">
        <v>185908</v>
      </c>
      <c r="J8" s="66">
        <v>96188</v>
      </c>
      <c r="K8" s="66">
        <v>172233</v>
      </c>
      <c r="L8" s="66">
        <v>181159</v>
      </c>
      <c r="M8" s="66">
        <v>180878</v>
      </c>
      <c r="N8" s="67">
        <v>185687</v>
      </c>
      <c r="O8" s="68">
        <v>185391</v>
      </c>
      <c r="P8" s="66">
        <v>179725</v>
      </c>
      <c r="Q8" s="66">
        <v>185967</v>
      </c>
      <c r="R8" s="66">
        <v>185659</v>
      </c>
      <c r="S8" s="66">
        <v>173518</v>
      </c>
      <c r="T8" s="66">
        <v>185156</v>
      </c>
      <c r="U8" s="66">
        <v>179619</v>
      </c>
      <c r="V8" s="66">
        <v>89689</v>
      </c>
      <c r="W8" s="66">
        <v>165944</v>
      </c>
      <c r="X8" s="66">
        <v>174660</v>
      </c>
      <c r="Y8" s="66">
        <v>174379</v>
      </c>
      <c r="Z8" s="69">
        <v>179398</v>
      </c>
    </row>
    <row r="9" spans="1:26" x14ac:dyDescent="0.2">
      <c r="A9" s="37">
        <v>10105</v>
      </c>
      <c r="B9" s="38" t="s">
        <v>3</v>
      </c>
      <c r="C9" s="32">
        <v>0</v>
      </c>
      <c r="D9" s="32">
        <v>0</v>
      </c>
      <c r="E9" s="32">
        <v>0</v>
      </c>
      <c r="F9" s="32">
        <v>0</v>
      </c>
      <c r="G9" s="32">
        <v>0</v>
      </c>
      <c r="H9" s="32">
        <v>0</v>
      </c>
      <c r="I9" s="32">
        <v>0</v>
      </c>
      <c r="J9" s="32">
        <v>0</v>
      </c>
      <c r="K9" s="32">
        <v>0</v>
      </c>
      <c r="L9" s="32">
        <v>0</v>
      </c>
      <c r="M9" s="32">
        <v>0</v>
      </c>
      <c r="N9" s="51">
        <v>0</v>
      </c>
      <c r="O9" s="36">
        <v>0</v>
      </c>
      <c r="P9" s="29">
        <v>0</v>
      </c>
      <c r="Q9" s="29">
        <v>0</v>
      </c>
      <c r="R9" s="29">
        <v>0</v>
      </c>
      <c r="S9" s="29">
        <v>0</v>
      </c>
      <c r="T9" s="29">
        <v>0</v>
      </c>
      <c r="U9" s="29">
        <v>0</v>
      </c>
      <c r="V9" s="29">
        <v>0</v>
      </c>
      <c r="W9" s="29">
        <v>0</v>
      </c>
      <c r="X9" s="29">
        <v>0</v>
      </c>
      <c r="Y9" s="29">
        <v>0</v>
      </c>
      <c r="Z9" s="30">
        <v>0</v>
      </c>
    </row>
    <row r="10" spans="1:26" x14ac:dyDescent="0.2">
      <c r="A10" s="11">
        <v>10123</v>
      </c>
      <c r="B10" s="12" t="s">
        <v>4</v>
      </c>
      <c r="C10" s="31">
        <v>26114</v>
      </c>
      <c r="D10" s="10">
        <v>34169</v>
      </c>
      <c r="E10" s="10">
        <v>37825</v>
      </c>
      <c r="F10" s="10">
        <v>37278</v>
      </c>
      <c r="G10" s="10">
        <v>33004</v>
      </c>
      <c r="H10" s="10">
        <v>33761</v>
      </c>
      <c r="I10" s="10">
        <v>30610</v>
      </c>
      <c r="J10" s="10">
        <v>30396</v>
      </c>
      <c r="K10" s="10">
        <v>27935</v>
      </c>
      <c r="L10" s="10">
        <v>23176</v>
      </c>
      <c r="M10" s="10">
        <v>21160</v>
      </c>
      <c r="N10" s="35">
        <v>21280</v>
      </c>
      <c r="O10" s="33">
        <v>25610</v>
      </c>
      <c r="P10" s="10">
        <v>37052</v>
      </c>
      <c r="Q10" s="10">
        <v>40804</v>
      </c>
      <c r="R10" s="10">
        <v>40251</v>
      </c>
      <c r="S10" s="10">
        <v>36966</v>
      </c>
      <c r="T10" s="10">
        <v>36735</v>
      </c>
      <c r="U10" s="10">
        <v>33491</v>
      </c>
      <c r="V10" s="10">
        <v>33371</v>
      </c>
      <c r="W10" s="10">
        <v>30819</v>
      </c>
      <c r="X10" s="10">
        <v>26151</v>
      </c>
      <c r="Y10" s="10">
        <v>24138</v>
      </c>
      <c r="Z10" s="13">
        <v>24164</v>
      </c>
    </row>
    <row r="11" spans="1:26" x14ac:dyDescent="0.2">
      <c r="A11" s="37">
        <v>10157</v>
      </c>
      <c r="B11" s="38" t="s">
        <v>5</v>
      </c>
      <c r="C11" s="32">
        <v>31990</v>
      </c>
      <c r="D11" s="32">
        <v>31886</v>
      </c>
      <c r="E11" s="32">
        <v>32821</v>
      </c>
      <c r="F11" s="32">
        <v>33172</v>
      </c>
      <c r="G11" s="32">
        <v>30352</v>
      </c>
      <c r="H11" s="32">
        <v>30586</v>
      </c>
      <c r="I11" s="32">
        <v>31699</v>
      </c>
      <c r="J11" s="32">
        <v>32566</v>
      </c>
      <c r="K11" s="32">
        <v>31448</v>
      </c>
      <c r="L11" s="32">
        <v>32784</v>
      </c>
      <c r="M11" s="32">
        <v>32655</v>
      </c>
      <c r="N11" s="51">
        <v>28828</v>
      </c>
      <c r="O11" s="36">
        <v>32574.717000000001</v>
      </c>
      <c r="P11" s="29">
        <v>32452.669000000002</v>
      </c>
      <c r="Q11" s="29">
        <v>33406.187000000005</v>
      </c>
      <c r="R11" s="29">
        <v>33756.853000000003</v>
      </c>
      <c r="S11" s="29">
        <v>32028.406000000003</v>
      </c>
      <c r="T11" s="29">
        <v>31170.285</v>
      </c>
      <c r="U11" s="29">
        <v>32264.559000000001</v>
      </c>
      <c r="V11" s="29">
        <v>33150.517</v>
      </c>
      <c r="W11" s="29">
        <v>32013.685999999998</v>
      </c>
      <c r="X11" s="29">
        <v>33368.536</v>
      </c>
      <c r="Y11" s="29">
        <v>33239.567999999999</v>
      </c>
      <c r="Z11" s="30">
        <v>29393.682000000001</v>
      </c>
    </row>
    <row r="12" spans="1:26" x14ac:dyDescent="0.2">
      <c r="A12" s="11">
        <v>10170</v>
      </c>
      <c r="B12" s="12" t="s">
        <v>6</v>
      </c>
      <c r="C12" s="31">
        <v>27142</v>
      </c>
      <c r="D12" s="10">
        <v>35108</v>
      </c>
      <c r="E12" s="10">
        <v>36937</v>
      </c>
      <c r="F12" s="10">
        <v>35429</v>
      </c>
      <c r="G12" s="10">
        <v>26896</v>
      </c>
      <c r="H12" s="10">
        <v>26211</v>
      </c>
      <c r="I12" s="10">
        <v>30837</v>
      </c>
      <c r="J12" s="10">
        <v>54301</v>
      </c>
      <c r="K12" s="10">
        <v>44189</v>
      </c>
      <c r="L12" s="10">
        <v>24483</v>
      </c>
      <c r="M12" s="10">
        <v>16449</v>
      </c>
      <c r="N12" s="35">
        <v>22111</v>
      </c>
      <c r="O12" s="33">
        <v>27142</v>
      </c>
      <c r="P12" s="10">
        <v>35107</v>
      </c>
      <c r="Q12" s="10">
        <v>36939</v>
      </c>
      <c r="R12" s="10">
        <v>35427</v>
      </c>
      <c r="S12" s="10">
        <v>27833</v>
      </c>
      <c r="T12" s="10">
        <v>26212</v>
      </c>
      <c r="U12" s="10">
        <v>30838</v>
      </c>
      <c r="V12" s="10">
        <v>54300</v>
      </c>
      <c r="W12" s="10">
        <v>44193</v>
      </c>
      <c r="X12" s="10">
        <v>24482</v>
      </c>
      <c r="Y12" s="10">
        <v>16450</v>
      </c>
      <c r="Z12" s="13">
        <v>22115</v>
      </c>
    </row>
    <row r="13" spans="1:26" x14ac:dyDescent="0.2">
      <c r="A13" s="37">
        <v>10183</v>
      </c>
      <c r="B13" s="38" t="s">
        <v>7</v>
      </c>
      <c r="C13" s="32">
        <v>16603</v>
      </c>
      <c r="D13" s="32">
        <v>16128</v>
      </c>
      <c r="E13" s="32">
        <v>16939</v>
      </c>
      <c r="F13" s="32">
        <v>16759</v>
      </c>
      <c r="G13" s="32">
        <v>15046</v>
      </c>
      <c r="H13" s="32">
        <v>16589</v>
      </c>
      <c r="I13" s="32">
        <v>16188</v>
      </c>
      <c r="J13" s="32">
        <v>17197</v>
      </c>
      <c r="K13" s="32">
        <v>16612</v>
      </c>
      <c r="L13" s="32">
        <v>16853</v>
      </c>
      <c r="M13" s="32">
        <v>16689</v>
      </c>
      <c r="N13" s="51">
        <v>16060</v>
      </c>
      <c r="O13" s="36">
        <v>12109</v>
      </c>
      <c r="P13" s="29">
        <v>11773</v>
      </c>
      <c r="Q13" s="29">
        <v>12445</v>
      </c>
      <c r="R13" s="29">
        <v>12265</v>
      </c>
      <c r="S13" s="29">
        <v>11379</v>
      </c>
      <c r="T13" s="29">
        <v>12101</v>
      </c>
      <c r="U13" s="29">
        <v>11839</v>
      </c>
      <c r="V13" s="29">
        <v>12703</v>
      </c>
      <c r="W13" s="29">
        <v>12263</v>
      </c>
      <c r="X13" s="29">
        <v>12359</v>
      </c>
      <c r="Y13" s="29">
        <v>12195</v>
      </c>
      <c r="Z13" s="30">
        <v>11711</v>
      </c>
    </row>
    <row r="14" spans="1:26" x14ac:dyDescent="0.2">
      <c r="A14" s="11">
        <v>10204</v>
      </c>
      <c r="B14" s="12" t="s">
        <v>8</v>
      </c>
      <c r="C14" s="31">
        <v>15338</v>
      </c>
      <c r="D14" s="10">
        <v>17274</v>
      </c>
      <c r="E14" s="10">
        <v>25186</v>
      </c>
      <c r="F14" s="10">
        <v>24179</v>
      </c>
      <c r="G14" s="10">
        <v>21312</v>
      </c>
      <c r="H14" s="10">
        <v>18994</v>
      </c>
      <c r="I14" s="10">
        <v>15595</v>
      </c>
      <c r="J14" s="10">
        <v>6976</v>
      </c>
      <c r="K14" s="10">
        <v>6187</v>
      </c>
      <c r="L14" s="10">
        <v>9452</v>
      </c>
      <c r="M14" s="10">
        <v>12985</v>
      </c>
      <c r="N14" s="35">
        <v>14950</v>
      </c>
      <c r="O14" s="33">
        <v>13703</v>
      </c>
      <c r="P14" s="10">
        <v>15690</v>
      </c>
      <c r="Q14" s="10">
        <v>23551</v>
      </c>
      <c r="R14" s="10">
        <v>22544</v>
      </c>
      <c r="S14" s="10">
        <v>20545</v>
      </c>
      <c r="T14" s="10">
        <v>17361</v>
      </c>
      <c r="U14" s="10">
        <v>14014</v>
      </c>
      <c r="V14" s="10">
        <v>5341</v>
      </c>
      <c r="W14" s="10">
        <v>4606</v>
      </c>
      <c r="X14" s="10">
        <v>7817</v>
      </c>
      <c r="Y14" s="10">
        <v>11350</v>
      </c>
      <c r="Z14" s="13">
        <v>13368</v>
      </c>
    </row>
    <row r="15" spans="1:26" x14ac:dyDescent="0.2">
      <c r="A15" s="37">
        <v>10237</v>
      </c>
      <c r="B15" s="38" t="s">
        <v>9</v>
      </c>
      <c r="C15" s="32">
        <v>2215</v>
      </c>
      <c r="D15" s="32">
        <v>2219</v>
      </c>
      <c r="E15" s="32">
        <v>2776</v>
      </c>
      <c r="F15" s="32">
        <v>2762</v>
      </c>
      <c r="G15" s="32">
        <v>2251</v>
      </c>
      <c r="H15" s="32">
        <v>2427</v>
      </c>
      <c r="I15" s="32">
        <v>2699</v>
      </c>
      <c r="J15" s="32">
        <v>3398</v>
      </c>
      <c r="K15" s="32">
        <v>3058</v>
      </c>
      <c r="L15" s="32">
        <v>2560</v>
      </c>
      <c r="M15" s="32">
        <v>2288</v>
      </c>
      <c r="N15" s="51">
        <v>2090</v>
      </c>
      <c r="O15" s="36">
        <v>1496</v>
      </c>
      <c r="P15" s="29">
        <v>1522</v>
      </c>
      <c r="Q15" s="29">
        <v>2057</v>
      </c>
      <c r="R15" s="29">
        <v>2043</v>
      </c>
      <c r="S15" s="29">
        <v>1659</v>
      </c>
      <c r="T15" s="29">
        <v>1709</v>
      </c>
      <c r="U15" s="29">
        <v>2004</v>
      </c>
      <c r="V15" s="29">
        <v>2679</v>
      </c>
      <c r="W15" s="29">
        <v>2363</v>
      </c>
      <c r="X15" s="29">
        <v>1841</v>
      </c>
      <c r="Y15" s="29">
        <v>1569</v>
      </c>
      <c r="Z15" s="30">
        <v>1395</v>
      </c>
    </row>
    <row r="16" spans="1:26" x14ac:dyDescent="0.2">
      <c r="A16" s="11">
        <v>10286</v>
      </c>
      <c r="B16" s="12" t="s">
        <v>26</v>
      </c>
      <c r="C16" s="31">
        <v>20171</v>
      </c>
      <c r="D16" s="10">
        <v>21454</v>
      </c>
      <c r="E16" s="10">
        <v>25887</v>
      </c>
      <c r="F16" s="10">
        <v>22399</v>
      </c>
      <c r="G16" s="10">
        <v>17109</v>
      </c>
      <c r="H16" s="10">
        <v>16008</v>
      </c>
      <c r="I16" s="10">
        <v>14950</v>
      </c>
      <c r="J16" s="10">
        <v>23139</v>
      </c>
      <c r="K16" s="10">
        <v>26691</v>
      </c>
      <c r="L16" s="10">
        <v>27269</v>
      </c>
      <c r="M16" s="10">
        <v>28026</v>
      </c>
      <c r="N16" s="35">
        <v>17864</v>
      </c>
      <c r="O16" s="33">
        <v>19588</v>
      </c>
      <c r="P16" s="10">
        <v>20889</v>
      </c>
      <c r="Q16" s="10">
        <v>25357</v>
      </c>
      <c r="R16" s="10">
        <v>21763</v>
      </c>
      <c r="S16" s="10">
        <v>17165</v>
      </c>
      <c r="T16" s="10">
        <v>15437</v>
      </c>
      <c r="U16" s="10">
        <v>14419</v>
      </c>
      <c r="V16" s="10">
        <v>22538</v>
      </c>
      <c r="W16" s="10">
        <v>26211</v>
      </c>
      <c r="X16" s="10">
        <v>26668</v>
      </c>
      <c r="Y16" s="10">
        <v>27478</v>
      </c>
      <c r="Z16" s="13">
        <v>17384</v>
      </c>
    </row>
    <row r="17" spans="1:26" x14ac:dyDescent="0.2">
      <c r="A17" s="37">
        <v>10306</v>
      </c>
      <c r="B17" s="38" t="s">
        <v>10</v>
      </c>
      <c r="C17" s="32">
        <v>72838</v>
      </c>
      <c r="D17" s="32">
        <v>85820</v>
      </c>
      <c r="E17" s="32">
        <v>89154</v>
      </c>
      <c r="F17" s="32">
        <v>107233</v>
      </c>
      <c r="G17" s="32">
        <v>96654</v>
      </c>
      <c r="H17" s="32">
        <v>106866</v>
      </c>
      <c r="I17" s="32">
        <v>122602</v>
      </c>
      <c r="J17" s="32">
        <v>127322</v>
      </c>
      <c r="K17" s="32">
        <v>122782</v>
      </c>
      <c r="L17" s="32">
        <v>145028</v>
      </c>
      <c r="M17" s="32">
        <v>144837</v>
      </c>
      <c r="N17" s="51">
        <v>139846</v>
      </c>
      <c r="O17" s="36">
        <v>72837.995999999999</v>
      </c>
      <c r="P17" s="29">
        <v>60137.98</v>
      </c>
      <c r="Q17" s="29">
        <v>69226.929999999993</v>
      </c>
      <c r="R17" s="29">
        <v>64319.08</v>
      </c>
      <c r="S17" s="29">
        <v>62006.959999999992</v>
      </c>
      <c r="T17" s="29">
        <v>68378.600000000006</v>
      </c>
      <c r="U17" s="29">
        <v>81820.59</v>
      </c>
      <c r="V17" s="29">
        <v>89981.74</v>
      </c>
      <c r="W17" s="29">
        <v>81866</v>
      </c>
      <c r="X17" s="29">
        <v>55700.004000000001</v>
      </c>
      <c r="Y17" s="29">
        <v>55790.004000000001</v>
      </c>
      <c r="Z17" s="30">
        <v>48202</v>
      </c>
    </row>
    <row r="18" spans="1:26" x14ac:dyDescent="0.2">
      <c r="A18" s="11">
        <v>10349</v>
      </c>
      <c r="B18" s="12" t="s">
        <v>11</v>
      </c>
      <c r="C18" s="31">
        <v>447935</v>
      </c>
      <c r="D18" s="10">
        <v>309749</v>
      </c>
      <c r="E18" s="10">
        <v>405343</v>
      </c>
      <c r="F18" s="10">
        <v>331250</v>
      </c>
      <c r="G18" s="10">
        <v>270017</v>
      </c>
      <c r="H18" s="10">
        <v>291577</v>
      </c>
      <c r="I18" s="10">
        <v>510857</v>
      </c>
      <c r="J18" s="10">
        <v>672952</v>
      </c>
      <c r="K18" s="10">
        <v>780207</v>
      </c>
      <c r="L18" s="10">
        <v>544786</v>
      </c>
      <c r="M18" s="10">
        <v>498615</v>
      </c>
      <c r="N18" s="35">
        <v>328629</v>
      </c>
      <c r="O18" s="33">
        <v>446967</v>
      </c>
      <c r="P18" s="10">
        <v>309676</v>
      </c>
      <c r="Q18" s="10">
        <v>405347</v>
      </c>
      <c r="R18" s="10">
        <v>331246</v>
      </c>
      <c r="S18" s="10">
        <v>279105</v>
      </c>
      <c r="T18" s="10">
        <v>289278</v>
      </c>
      <c r="U18" s="10">
        <v>486235</v>
      </c>
      <c r="V18" s="10">
        <v>641706</v>
      </c>
      <c r="W18" s="10">
        <v>748463</v>
      </c>
      <c r="X18" s="10">
        <v>511752</v>
      </c>
      <c r="Y18" s="10">
        <v>468338</v>
      </c>
      <c r="Z18" s="13">
        <v>309771</v>
      </c>
    </row>
    <row r="19" spans="1:26" x14ac:dyDescent="0.2">
      <c r="A19" s="37">
        <v>10354</v>
      </c>
      <c r="B19" s="38" t="s">
        <v>12</v>
      </c>
      <c r="C19" s="32">
        <v>18183</v>
      </c>
      <c r="D19" s="32">
        <v>31046</v>
      </c>
      <c r="E19" s="32">
        <v>42991</v>
      </c>
      <c r="F19" s="32">
        <v>35017</v>
      </c>
      <c r="G19" s="32">
        <v>24125</v>
      </c>
      <c r="H19" s="32">
        <v>20460</v>
      </c>
      <c r="I19" s="32">
        <v>18569</v>
      </c>
      <c r="J19" s="32">
        <v>20058</v>
      </c>
      <c r="K19" s="32">
        <v>15466</v>
      </c>
      <c r="L19" s="32">
        <v>15237</v>
      </c>
      <c r="M19" s="32">
        <v>14776</v>
      </c>
      <c r="N19" s="51">
        <v>14126</v>
      </c>
      <c r="O19" s="36">
        <v>18183</v>
      </c>
      <c r="P19" s="29">
        <v>31046</v>
      </c>
      <c r="Q19" s="29">
        <v>42991</v>
      </c>
      <c r="R19" s="29">
        <v>35017</v>
      </c>
      <c r="S19" s="29">
        <v>24983</v>
      </c>
      <c r="T19" s="29">
        <v>20460</v>
      </c>
      <c r="U19" s="29">
        <v>18569</v>
      </c>
      <c r="V19" s="29">
        <v>20058</v>
      </c>
      <c r="W19" s="29">
        <v>15466</v>
      </c>
      <c r="X19" s="29">
        <v>15237</v>
      </c>
      <c r="Y19" s="29">
        <v>14776</v>
      </c>
      <c r="Z19" s="30">
        <v>14126</v>
      </c>
    </row>
    <row r="20" spans="1:26" ht="13.5" thickBot="1" x14ac:dyDescent="0.25">
      <c r="A20" s="78">
        <v>10370</v>
      </c>
      <c r="B20" s="64" t="s">
        <v>13</v>
      </c>
      <c r="C20" s="72">
        <v>174195</v>
      </c>
      <c r="D20" s="73">
        <v>162139</v>
      </c>
      <c r="E20" s="73">
        <v>161279</v>
      </c>
      <c r="F20" s="73">
        <v>166675</v>
      </c>
      <c r="G20" s="73">
        <v>135014</v>
      </c>
      <c r="H20" s="73">
        <v>109923</v>
      </c>
      <c r="I20" s="73">
        <v>108063</v>
      </c>
      <c r="J20" s="73">
        <v>113935</v>
      </c>
      <c r="K20" s="73">
        <v>112908</v>
      </c>
      <c r="L20" s="73">
        <v>106109</v>
      </c>
      <c r="M20" s="73">
        <v>125797</v>
      </c>
      <c r="N20" s="74">
        <v>116522</v>
      </c>
      <c r="O20" s="75">
        <v>171732</v>
      </c>
      <c r="P20" s="73">
        <v>159676</v>
      </c>
      <c r="Q20" s="73">
        <v>158822</v>
      </c>
      <c r="R20" s="73">
        <v>164208</v>
      </c>
      <c r="S20" s="73">
        <v>137285</v>
      </c>
      <c r="T20" s="73">
        <v>107464</v>
      </c>
      <c r="U20" s="73">
        <v>105603</v>
      </c>
      <c r="V20" s="73">
        <v>111471</v>
      </c>
      <c r="W20" s="73">
        <v>110452</v>
      </c>
      <c r="X20" s="73">
        <v>103645</v>
      </c>
      <c r="Y20" s="73">
        <v>123338</v>
      </c>
      <c r="Z20" s="76">
        <v>114066</v>
      </c>
    </row>
    <row r="22" spans="1:26" x14ac:dyDescent="0.2">
      <c r="A22" s="3" t="s">
        <v>15</v>
      </c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1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</row>
    <row r="23" spans="1:26" ht="13.5" x14ac:dyDescent="0.2">
      <c r="A23" s="3" t="s">
        <v>22</v>
      </c>
      <c r="L23" s="39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18"/>
      <c r="Y23" s="18"/>
      <c r="Z23" s="18"/>
    </row>
    <row r="24" spans="1:26" x14ac:dyDescent="0.2">
      <c r="A24" s="3" t="s">
        <v>20</v>
      </c>
      <c r="L24" s="8"/>
      <c r="N24" s="1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</row>
    <row r="25" spans="1:26" x14ac:dyDescent="0.2">
      <c r="A25" s="3" t="s">
        <v>21</v>
      </c>
      <c r="L25" s="8"/>
      <c r="N25" s="1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</row>
    <row r="26" spans="1:26" x14ac:dyDescent="0.2">
      <c r="A26" s="3" t="s">
        <v>16</v>
      </c>
      <c r="L26" s="8"/>
      <c r="N26" s="1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</row>
    <row r="27" spans="1:26" x14ac:dyDescent="0.2">
      <c r="A27" s="3" t="s">
        <v>17</v>
      </c>
      <c r="L27" s="8"/>
      <c r="N27" s="1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</row>
    <row r="28" spans="1:26" x14ac:dyDescent="0.2">
      <c r="A28" s="3" t="s">
        <v>18</v>
      </c>
      <c r="L28" s="8"/>
      <c r="N28" s="19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</row>
    <row r="29" spans="1:26" x14ac:dyDescent="0.2"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</row>
    <row r="30" spans="1:26" x14ac:dyDescent="0.2">
      <c r="C30"/>
      <c r="D30"/>
      <c r="E30"/>
      <c r="F30"/>
      <c r="G30"/>
      <c r="H30"/>
      <c r="I30"/>
      <c r="J30"/>
      <c r="K30"/>
      <c r="L30"/>
      <c r="M30"/>
      <c r="N30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</row>
    <row r="31" spans="1:26" x14ac:dyDescent="0.2">
      <c r="C31"/>
      <c r="D31"/>
      <c r="E31"/>
      <c r="F31"/>
      <c r="G31"/>
      <c r="H31"/>
      <c r="I31"/>
      <c r="J31"/>
      <c r="K31"/>
      <c r="L31"/>
      <c r="M31"/>
      <c r="N31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</row>
    <row r="32" spans="1:26" x14ac:dyDescent="0.2">
      <c r="C32"/>
      <c r="D32"/>
      <c r="E32"/>
      <c r="F32"/>
      <c r="G32"/>
      <c r="H32"/>
      <c r="I32"/>
      <c r="J32"/>
      <c r="K32"/>
      <c r="L32"/>
      <c r="M32"/>
      <c r="N32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</row>
    <row r="33" spans="3:26" x14ac:dyDescent="0.2">
      <c r="C33"/>
      <c r="D33"/>
      <c r="E33"/>
      <c r="F33"/>
      <c r="G33"/>
      <c r="H33"/>
      <c r="I33"/>
      <c r="J33"/>
      <c r="K33"/>
      <c r="L33"/>
      <c r="M33"/>
      <c r="N33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spans="3:26" x14ac:dyDescent="0.2">
      <c r="C34"/>
      <c r="D34"/>
      <c r="E34"/>
      <c r="F34"/>
      <c r="G34"/>
      <c r="H34"/>
      <c r="I34"/>
      <c r="J34"/>
      <c r="K34"/>
      <c r="L34"/>
      <c r="M34"/>
      <c r="N34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spans="3:26" x14ac:dyDescent="0.2">
      <c r="C35"/>
      <c r="D35"/>
      <c r="E35"/>
      <c r="F35"/>
      <c r="G35"/>
      <c r="H35"/>
      <c r="I35"/>
      <c r="J35"/>
      <c r="K35"/>
      <c r="L35"/>
      <c r="M35"/>
      <c r="N35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spans="3:26" x14ac:dyDescent="0.2"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spans="3:26" x14ac:dyDescent="0.2"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spans="3:26" x14ac:dyDescent="0.2"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spans="3:26" x14ac:dyDescent="0.2"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spans="3:26" x14ac:dyDescent="0.2"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spans="3:26" x14ac:dyDescent="0.2"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3:26" x14ac:dyDescent="0.2"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</row>
    <row r="43" spans="3:26" x14ac:dyDescent="0.2"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</row>
    <row r="44" spans="3:26" x14ac:dyDescent="0.2"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</row>
    <row r="45" spans="3:26" x14ac:dyDescent="0.2">
      <c r="C45" s="8"/>
    </row>
  </sheetData>
  <mergeCells count="4">
    <mergeCell ref="C5:N5"/>
    <mergeCell ref="A5:A7"/>
    <mergeCell ref="B5:B7"/>
    <mergeCell ref="O5:Z5"/>
  </mergeCells>
  <phoneticPr fontId="27" type="noConversion"/>
  <pageMargins left="0.75" right="0.75" top="1" bottom="1" header="0.5" footer="0.5"/>
  <pageSetup paperSize="5" scale="50" orientation="landscape" r:id="rId1"/>
  <headerFooter alignWithMargins="0"/>
  <colBreaks count="1" manualBreakCount="1">
    <brk id="14" max="3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7</vt:i4>
      </vt:variant>
    </vt:vector>
  </HeadingPairs>
  <TitlesOfParts>
    <vt:vector size="10" baseType="lpstr">
      <vt:lpstr>TRL Energy</vt:lpstr>
      <vt:lpstr>TRL CSP</vt:lpstr>
      <vt:lpstr>Dedicated Resources Energy</vt:lpstr>
      <vt:lpstr>Customer</vt:lpstr>
      <vt:lpstr>'Dedicated Resources Energy'!Print_Area</vt:lpstr>
      <vt:lpstr>'TRL CSP'!Print_Area</vt:lpstr>
      <vt:lpstr>'TRL Energy'!Print_Area</vt:lpstr>
      <vt:lpstr>'Dedicated Resources Energy'!Print_Titles</vt:lpstr>
      <vt:lpstr>'TRL CSP'!Print_Titles</vt:lpstr>
      <vt:lpstr>'TRL Energy'!Print_Titles</vt:lpstr>
    </vt:vector>
  </TitlesOfParts>
  <Company>BPA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jcweinstein@bpa.gov</dc:creator>
  <cp:lastModifiedBy>Weinstein,Jason C (BPA) - PSS-6</cp:lastModifiedBy>
  <cp:lastPrinted>2017-08-07T19:51:18Z</cp:lastPrinted>
  <dcterms:created xsi:type="dcterms:W3CDTF">2011-07-23T03:00:13Z</dcterms:created>
  <dcterms:modified xsi:type="dcterms:W3CDTF">2023-09-26T18:31:19Z</dcterms:modified>
</cp:coreProperties>
</file>