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5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2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3.xml" ContentType="application/vnd.openxmlformats-officedocument.drawing+xml"/>
  <Override PartName="/xl/charts/chartEx6.xml" ContentType="application/vnd.ms-office.chartex+xml"/>
  <Override PartName="/xl/charts/style8.xml" ContentType="application/vnd.ms-office.chartstyle+xml"/>
  <Override PartName="/xl/charts/colors8.xml" ContentType="application/vnd.ms-office.chartcolorstyle+xml"/>
  <Override PartName="/xl/charts/chartEx7.xml" ContentType="application/vnd.ms-office.chartex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Ex8.xml" ContentType="application/vnd.ms-office.chartex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+xml"/>
  <Override PartName="/xl/charts/chartEx9.xml" ContentType="application/vnd.ms-office.chartex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+xml"/>
  <Override PartName="/xl/charts/chartEx10.xml" ContentType="application/vnd.ms-office.chartex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Ex11.xml" ContentType="application/vnd.ms-office.chartex+xml"/>
  <Override PartName="/xl/charts/style13.xml" ContentType="application/vnd.ms-office.chartstyle+xml"/>
  <Override PartName="/xl/charts/colors1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Z:\1Projects\Stiffler\2024\Rate Design Projects\202406_Rate Discount Model\"/>
    </mc:Choice>
  </mc:AlternateContent>
  <xr:revisionPtr revIDLastSave="0" documentId="13_ncr:1_{8EA3B171-447C-46CC-9462-4D1573161EAC}" xr6:coauthVersionLast="47" xr6:coauthVersionMax="47" xr10:uidLastSave="{00000000-0000-0000-0000-000000000000}"/>
  <bookViews>
    <workbookView xWindow="-108" yWindow="-108" windowWidth="23256" windowHeight="12456" xr2:uid="{CC941C32-9B49-4EBB-8B48-550E750A9997}"/>
  </bookViews>
  <sheets>
    <sheet name="Summary Table" sheetId="6" r:id="rId1"/>
    <sheet name="Totals" sheetId="1" r:id="rId2"/>
    <sheet name="0.10 Rate Impacts by RP" sheetId="2" r:id="rId3"/>
    <sheet name="0.50 Rate Impacts by RP" sheetId="3" r:id="rId4"/>
    <sheet name="0.10 Rate Impacts Annually" sheetId="4" r:id="rId5"/>
    <sheet name="0.20 Rate Impacts Annually" sheetId="7" r:id="rId6"/>
    <sheet name="5% Rate Impacts Annually" sheetId="5" r:id="rId7"/>
  </sheets>
  <definedNames>
    <definedName name="_xlchart.v1.0" hidden="1">'0.50 Rate Impacts by RP'!$AH$12:$AH$146</definedName>
    <definedName name="_xlchart.v1.1" hidden="1">'0.10 Rate Impacts by RP'!$AA$12:$AA$146</definedName>
    <definedName name="_xlchart.v1.10" hidden="1">'5% Rate Impacts Annually'!$BF$13:$BF$147</definedName>
    <definedName name="_xlchart.v1.2" hidden="1">'0.10 Rate Impacts Annually'!$BF$13:$BF$147</definedName>
    <definedName name="_xlchart.v1.3" hidden="1">'0.10 Rate Impacts by RP'!$AH$12:$AH$146</definedName>
    <definedName name="_xlchart.v1.4" hidden="1">'0.20 Rate Impacts Annually'!$BF$13:$BF$147</definedName>
    <definedName name="_xlchart.v1.5" hidden="1">'0.10 Rate Impacts by RP'!$AH$12:$AH$146</definedName>
    <definedName name="_xlchart.v1.6" hidden="1">'0.10 Rate Impacts by RP'!$AA$12:$AA$146</definedName>
    <definedName name="_xlchart.v1.7" hidden="1">'0.50 Rate Impacts by RP'!$AH$12:$AH$146</definedName>
    <definedName name="_xlchart.v1.8" hidden="1">'0.10 Rate Impacts Annually'!$BF$13:$BF$147</definedName>
    <definedName name="_xlchart.v1.9" hidden="1">'0.20 Rate Impacts Annually'!$BF$13:$BF$147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2" l="1"/>
  <c r="G6" i="6"/>
  <c r="G5" i="6"/>
  <c r="F6" i="6"/>
  <c r="F5" i="6"/>
  <c r="E6" i="6"/>
  <c r="E5" i="6"/>
  <c r="D6" i="6"/>
  <c r="R8" i="3"/>
  <c r="D5" i="6"/>
  <c r="R8" i="2"/>
  <c r="Z9" i="4"/>
  <c r="Z9" i="7"/>
  <c r="AA12" i="3"/>
  <c r="AB12" i="3"/>
  <c r="AA13" i="3"/>
  <c r="AB13" i="3"/>
  <c r="AA14" i="3"/>
  <c r="AB14" i="3"/>
  <c r="AA15" i="3"/>
  <c r="AB15" i="3"/>
  <c r="AA16" i="3"/>
  <c r="AB16" i="3"/>
  <c r="AA17" i="3"/>
  <c r="AB17" i="3"/>
  <c r="AA18" i="3"/>
  <c r="AB18" i="3"/>
  <c r="AA19" i="3"/>
  <c r="AB19" i="3"/>
  <c r="AA20" i="3"/>
  <c r="AB20" i="3"/>
  <c r="AA21" i="3"/>
  <c r="AB21" i="3"/>
  <c r="AA22" i="3"/>
  <c r="AB22" i="3"/>
  <c r="AA23" i="3"/>
  <c r="AB23" i="3"/>
  <c r="AA24" i="3"/>
  <c r="AB24" i="3"/>
  <c r="AA25" i="3"/>
  <c r="AB25" i="3"/>
  <c r="AA26" i="3"/>
  <c r="AB26" i="3"/>
  <c r="AA27" i="3"/>
  <c r="AB27" i="3"/>
  <c r="AA28" i="3"/>
  <c r="AB28" i="3"/>
  <c r="AA29" i="3"/>
  <c r="AB29" i="3"/>
  <c r="AA30" i="3"/>
  <c r="AB30" i="3"/>
  <c r="AA31" i="3"/>
  <c r="AB31" i="3"/>
  <c r="AA32" i="3"/>
  <c r="AB32" i="3"/>
  <c r="AA33" i="3"/>
  <c r="AB33" i="3"/>
  <c r="AA34" i="3"/>
  <c r="AB34" i="3"/>
  <c r="AA35" i="3"/>
  <c r="AB35" i="3"/>
  <c r="AA36" i="3"/>
  <c r="AB36" i="3"/>
  <c r="AA37" i="3"/>
  <c r="AB37" i="3"/>
  <c r="AA38" i="3"/>
  <c r="AB38" i="3"/>
  <c r="AA39" i="3"/>
  <c r="AB39" i="3"/>
  <c r="AA40" i="3"/>
  <c r="AB40" i="3"/>
  <c r="AA41" i="3"/>
  <c r="AB41" i="3"/>
  <c r="AA42" i="3"/>
  <c r="AB42" i="3"/>
  <c r="AA43" i="3"/>
  <c r="AB43" i="3"/>
  <c r="AA44" i="3"/>
  <c r="AB44" i="3"/>
  <c r="AA45" i="3"/>
  <c r="AB45" i="3"/>
  <c r="AA46" i="3"/>
  <c r="AB46" i="3"/>
  <c r="AA47" i="3"/>
  <c r="AB47" i="3"/>
  <c r="AA48" i="3"/>
  <c r="AB48" i="3"/>
  <c r="AA49" i="3"/>
  <c r="AB49" i="3"/>
  <c r="AA50" i="3"/>
  <c r="AB50" i="3"/>
  <c r="AA51" i="3"/>
  <c r="AB51" i="3"/>
  <c r="AA52" i="3"/>
  <c r="AB52" i="3"/>
  <c r="AA53" i="3"/>
  <c r="AB53" i="3"/>
  <c r="AA54" i="3"/>
  <c r="AB54" i="3"/>
  <c r="AA55" i="3"/>
  <c r="AB55" i="3"/>
  <c r="AA56" i="3"/>
  <c r="AB56" i="3"/>
  <c r="AA57" i="3"/>
  <c r="AB57" i="3"/>
  <c r="AA58" i="3"/>
  <c r="AB58" i="3"/>
  <c r="AA59" i="3"/>
  <c r="AB59" i="3"/>
  <c r="AA60" i="3"/>
  <c r="AB60" i="3"/>
  <c r="AA61" i="3"/>
  <c r="AB61" i="3"/>
  <c r="AA62" i="3"/>
  <c r="AB62" i="3"/>
  <c r="AA63" i="3"/>
  <c r="AB63" i="3"/>
  <c r="AA64" i="3"/>
  <c r="AB64" i="3"/>
  <c r="AA65" i="3"/>
  <c r="AB65" i="3"/>
  <c r="AA66" i="3"/>
  <c r="AB66" i="3"/>
  <c r="AA67" i="3"/>
  <c r="AB67" i="3"/>
  <c r="AA68" i="3"/>
  <c r="AB68" i="3"/>
  <c r="AA69" i="3"/>
  <c r="AB69" i="3"/>
  <c r="AA70" i="3"/>
  <c r="AB70" i="3"/>
  <c r="AA71" i="3"/>
  <c r="AB71" i="3"/>
  <c r="AA72" i="3"/>
  <c r="AB72" i="3"/>
  <c r="AA73" i="3"/>
  <c r="AB73" i="3"/>
  <c r="AA74" i="3"/>
  <c r="AB74" i="3"/>
  <c r="AA75" i="3"/>
  <c r="AB75" i="3"/>
  <c r="AA76" i="3"/>
  <c r="AB76" i="3"/>
  <c r="AA77" i="3"/>
  <c r="AB77" i="3"/>
  <c r="AA78" i="3"/>
  <c r="AB78" i="3"/>
  <c r="AA79" i="3"/>
  <c r="AB79" i="3"/>
  <c r="AA80" i="3"/>
  <c r="AB80" i="3"/>
  <c r="AA81" i="3"/>
  <c r="AB81" i="3"/>
  <c r="AA82" i="3"/>
  <c r="AB82" i="3"/>
  <c r="AA83" i="3"/>
  <c r="AB83" i="3"/>
  <c r="AA84" i="3"/>
  <c r="AB84" i="3"/>
  <c r="AA85" i="3"/>
  <c r="AB85" i="3"/>
  <c r="AA86" i="3"/>
  <c r="AB86" i="3"/>
  <c r="AA87" i="3"/>
  <c r="AB87" i="3"/>
  <c r="AA88" i="3"/>
  <c r="AB88" i="3"/>
  <c r="AA89" i="3"/>
  <c r="AB89" i="3"/>
  <c r="AA90" i="3"/>
  <c r="AB90" i="3"/>
  <c r="AA91" i="3"/>
  <c r="AB91" i="3"/>
  <c r="AA92" i="3"/>
  <c r="AB92" i="3"/>
  <c r="AA93" i="3"/>
  <c r="AB93" i="3"/>
  <c r="AA94" i="3"/>
  <c r="AB94" i="3"/>
  <c r="AA95" i="3"/>
  <c r="AB95" i="3"/>
  <c r="AA96" i="3"/>
  <c r="AB96" i="3"/>
  <c r="AA97" i="3"/>
  <c r="AB97" i="3"/>
  <c r="AA98" i="3"/>
  <c r="AB98" i="3"/>
  <c r="AA99" i="3"/>
  <c r="AB99" i="3"/>
  <c r="AA100" i="3"/>
  <c r="AB100" i="3"/>
  <c r="AA101" i="3"/>
  <c r="AB101" i="3"/>
  <c r="AA102" i="3"/>
  <c r="AB102" i="3"/>
  <c r="AA103" i="3"/>
  <c r="AB103" i="3"/>
  <c r="AA104" i="3"/>
  <c r="AB104" i="3"/>
  <c r="AA105" i="3"/>
  <c r="AB105" i="3"/>
  <c r="AA106" i="3"/>
  <c r="AB106" i="3"/>
  <c r="AA107" i="3"/>
  <c r="AB107" i="3"/>
  <c r="AA108" i="3"/>
  <c r="AB108" i="3"/>
  <c r="AA109" i="3"/>
  <c r="AB109" i="3"/>
  <c r="AA110" i="3"/>
  <c r="AB110" i="3"/>
  <c r="AA111" i="3"/>
  <c r="AB111" i="3"/>
  <c r="AA112" i="3"/>
  <c r="AB112" i="3"/>
  <c r="AA113" i="3"/>
  <c r="AB113" i="3"/>
  <c r="AA114" i="3"/>
  <c r="AB114" i="3"/>
  <c r="AA115" i="3"/>
  <c r="AB115" i="3"/>
  <c r="AA116" i="3"/>
  <c r="AB116" i="3"/>
  <c r="AA117" i="3"/>
  <c r="AB117" i="3"/>
  <c r="AA118" i="3"/>
  <c r="AB118" i="3"/>
  <c r="AA119" i="3"/>
  <c r="AB119" i="3"/>
  <c r="AA120" i="3"/>
  <c r="AB120" i="3"/>
  <c r="AA121" i="3"/>
  <c r="AB121" i="3"/>
  <c r="AA122" i="3"/>
  <c r="AB122" i="3"/>
  <c r="AA123" i="3"/>
  <c r="AB123" i="3"/>
  <c r="AA124" i="3"/>
  <c r="AB124" i="3"/>
  <c r="AA125" i="3"/>
  <c r="AB125" i="3"/>
  <c r="AA126" i="3"/>
  <c r="AB126" i="3"/>
  <c r="AA127" i="3"/>
  <c r="AB127" i="3"/>
  <c r="AA128" i="3"/>
  <c r="AB128" i="3"/>
  <c r="AA129" i="3"/>
  <c r="AB129" i="3"/>
  <c r="AA130" i="3"/>
  <c r="AB130" i="3"/>
  <c r="AA131" i="3"/>
  <c r="AB131" i="3"/>
  <c r="AA132" i="3"/>
  <c r="AB132" i="3"/>
  <c r="AA133" i="3"/>
  <c r="AB133" i="3"/>
  <c r="AA134" i="3"/>
  <c r="AB134" i="3"/>
  <c r="AA135" i="3"/>
  <c r="AB135" i="3"/>
  <c r="AA136" i="3"/>
  <c r="AB136" i="3"/>
  <c r="AA137" i="3"/>
  <c r="AB137" i="3"/>
  <c r="AA138" i="3"/>
  <c r="AB138" i="3"/>
  <c r="AA139" i="3"/>
  <c r="AB139" i="3"/>
  <c r="AA140" i="3"/>
  <c r="AB140" i="3"/>
  <c r="AA141" i="3"/>
  <c r="AB141" i="3"/>
  <c r="AA142" i="3"/>
  <c r="AB142" i="3"/>
  <c r="AA143" i="3"/>
  <c r="AB143" i="3"/>
  <c r="AA144" i="3"/>
  <c r="AB144" i="3"/>
  <c r="AA145" i="3"/>
  <c r="AB145" i="3"/>
  <c r="AA146" i="3"/>
  <c r="AB146" i="3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G25" i="1" s="1"/>
  <c r="E24" i="1"/>
  <c r="G24" i="1" s="1"/>
  <c r="E23" i="1"/>
  <c r="E19" i="1"/>
  <c r="E18" i="1"/>
  <c r="E17" i="1"/>
  <c r="E16" i="1"/>
  <c r="E15" i="1"/>
  <c r="E14" i="1"/>
  <c r="E13" i="1"/>
  <c r="E12" i="1"/>
  <c r="E11" i="1"/>
  <c r="G11" i="1" s="1"/>
  <c r="E10" i="1"/>
  <c r="G10" i="1" s="1"/>
  <c r="E9" i="1"/>
  <c r="G9" i="1" s="1"/>
  <c r="E8" i="1"/>
  <c r="E7" i="1"/>
  <c r="G7" i="1" s="1"/>
  <c r="E6" i="1"/>
  <c r="G6" i="1" s="1"/>
  <c r="E5" i="1"/>
  <c r="G5" i="1" s="1"/>
  <c r="E4" i="1"/>
  <c r="BF11" i="4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BF140" i="7"/>
  <c r="BE140" i="7"/>
  <c r="BD140" i="7"/>
  <c r="BC140" i="7"/>
  <c r="BB140" i="7"/>
  <c r="BA140" i="7"/>
  <c r="AZ140" i="7"/>
  <c r="AY140" i="7"/>
  <c r="AX140" i="7"/>
  <c r="AW140" i="7"/>
  <c r="AV140" i="7"/>
  <c r="AU140" i="7"/>
  <c r="AT140" i="7"/>
  <c r="AS140" i="7"/>
  <c r="AR140" i="7"/>
  <c r="AQ140" i="7"/>
  <c r="BF139" i="7"/>
  <c r="BE139" i="7"/>
  <c r="BD139" i="7"/>
  <c r="BC139" i="7"/>
  <c r="BB139" i="7"/>
  <c r="BA139" i="7"/>
  <c r="AZ139" i="7"/>
  <c r="AY139" i="7"/>
  <c r="AX139" i="7"/>
  <c r="AW139" i="7"/>
  <c r="AV139" i="7"/>
  <c r="AU139" i="7"/>
  <c r="AT139" i="7"/>
  <c r="AS139" i="7"/>
  <c r="AR139" i="7"/>
  <c r="AQ139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BF128" i="7"/>
  <c r="BE128" i="7"/>
  <c r="BD128" i="7"/>
  <c r="BC128" i="7"/>
  <c r="BB128" i="7"/>
  <c r="BA128" i="7"/>
  <c r="AZ128" i="7"/>
  <c r="AY128" i="7"/>
  <c r="AX128" i="7"/>
  <c r="AW128" i="7"/>
  <c r="AV128" i="7"/>
  <c r="AU128" i="7"/>
  <c r="AT128" i="7"/>
  <c r="AS128" i="7"/>
  <c r="AR128" i="7"/>
  <c r="AQ128" i="7"/>
  <c r="BF127" i="7"/>
  <c r="BE127" i="7"/>
  <c r="BD127" i="7"/>
  <c r="BC127" i="7"/>
  <c r="BB127" i="7"/>
  <c r="BA127" i="7"/>
  <c r="AZ127" i="7"/>
  <c r="AY127" i="7"/>
  <c r="AX127" i="7"/>
  <c r="AW127" i="7"/>
  <c r="AV127" i="7"/>
  <c r="AU127" i="7"/>
  <c r="AT127" i="7"/>
  <c r="AS127" i="7"/>
  <c r="AR127" i="7"/>
  <c r="AQ127" i="7"/>
  <c r="BF126" i="7"/>
  <c r="BE126" i="7"/>
  <c r="BD126" i="7"/>
  <c r="BC126" i="7"/>
  <c r="BB126" i="7"/>
  <c r="BA126" i="7"/>
  <c r="AZ126" i="7"/>
  <c r="AY126" i="7"/>
  <c r="AX126" i="7"/>
  <c r="AW126" i="7"/>
  <c r="AV126" i="7"/>
  <c r="AU126" i="7"/>
  <c r="AT126" i="7"/>
  <c r="AS126" i="7"/>
  <c r="AR126" i="7"/>
  <c r="AQ126" i="7"/>
  <c r="BF125" i="7"/>
  <c r="BE125" i="7"/>
  <c r="BD125" i="7"/>
  <c r="BC125" i="7"/>
  <c r="BB125" i="7"/>
  <c r="BA125" i="7"/>
  <c r="AZ125" i="7"/>
  <c r="AY125" i="7"/>
  <c r="AX125" i="7"/>
  <c r="AW125" i="7"/>
  <c r="AV125" i="7"/>
  <c r="AU125" i="7"/>
  <c r="AT125" i="7"/>
  <c r="AS125" i="7"/>
  <c r="AR125" i="7"/>
  <c r="AQ125" i="7"/>
  <c r="BF124" i="7"/>
  <c r="BE124" i="7"/>
  <c r="BD124" i="7"/>
  <c r="BC124" i="7"/>
  <c r="BB124" i="7"/>
  <c r="BA124" i="7"/>
  <c r="AZ124" i="7"/>
  <c r="AY124" i="7"/>
  <c r="AX124" i="7"/>
  <c r="AW124" i="7"/>
  <c r="AV124" i="7"/>
  <c r="AU124" i="7"/>
  <c r="AT124" i="7"/>
  <c r="AS124" i="7"/>
  <c r="AR124" i="7"/>
  <c r="AQ124" i="7"/>
  <c r="BF123" i="7"/>
  <c r="BE123" i="7"/>
  <c r="BD123" i="7"/>
  <c r="BC123" i="7"/>
  <c r="BB123" i="7"/>
  <c r="BA123" i="7"/>
  <c r="AZ123" i="7"/>
  <c r="AY123" i="7"/>
  <c r="AX123" i="7"/>
  <c r="AW123" i="7"/>
  <c r="AV123" i="7"/>
  <c r="AU123" i="7"/>
  <c r="AT123" i="7"/>
  <c r="AS123" i="7"/>
  <c r="AR123" i="7"/>
  <c r="AQ123" i="7"/>
  <c r="BF122" i="7"/>
  <c r="BE122" i="7"/>
  <c r="BD122" i="7"/>
  <c r="BC122" i="7"/>
  <c r="BB122" i="7"/>
  <c r="BA122" i="7"/>
  <c r="AZ122" i="7"/>
  <c r="AY122" i="7"/>
  <c r="AX122" i="7"/>
  <c r="AW122" i="7"/>
  <c r="AV122" i="7"/>
  <c r="AU122" i="7"/>
  <c r="AT122" i="7"/>
  <c r="AS122" i="7"/>
  <c r="AR122" i="7"/>
  <c r="AQ122" i="7"/>
  <c r="BF121" i="7"/>
  <c r="BE121" i="7"/>
  <c r="BD121" i="7"/>
  <c r="BC121" i="7"/>
  <c r="BB121" i="7"/>
  <c r="BA121" i="7"/>
  <c r="AZ121" i="7"/>
  <c r="AY121" i="7"/>
  <c r="AX121" i="7"/>
  <c r="AW121" i="7"/>
  <c r="AV121" i="7"/>
  <c r="AU121" i="7"/>
  <c r="AT121" i="7"/>
  <c r="AS121" i="7"/>
  <c r="AR121" i="7"/>
  <c r="AQ121" i="7"/>
  <c r="BF120" i="7"/>
  <c r="BE120" i="7"/>
  <c r="BD120" i="7"/>
  <c r="BC120" i="7"/>
  <c r="BB120" i="7"/>
  <c r="BA120" i="7"/>
  <c r="AZ120" i="7"/>
  <c r="AY120" i="7"/>
  <c r="AX120" i="7"/>
  <c r="AW120" i="7"/>
  <c r="AV120" i="7"/>
  <c r="AU120" i="7"/>
  <c r="AT120" i="7"/>
  <c r="AS120" i="7"/>
  <c r="AR120" i="7"/>
  <c r="AQ120" i="7"/>
  <c r="BF119" i="7"/>
  <c r="BE119" i="7"/>
  <c r="BD119" i="7"/>
  <c r="BC119" i="7"/>
  <c r="BB119" i="7"/>
  <c r="BA119" i="7"/>
  <c r="AZ119" i="7"/>
  <c r="AY119" i="7"/>
  <c r="AX119" i="7"/>
  <c r="AW119" i="7"/>
  <c r="AV119" i="7"/>
  <c r="AU119" i="7"/>
  <c r="AT119" i="7"/>
  <c r="AS119" i="7"/>
  <c r="AR119" i="7"/>
  <c r="AQ119" i="7"/>
  <c r="BF118" i="7"/>
  <c r="BE118" i="7"/>
  <c r="BD118" i="7"/>
  <c r="BC118" i="7"/>
  <c r="BB118" i="7"/>
  <c r="BA118" i="7"/>
  <c r="AZ118" i="7"/>
  <c r="AY118" i="7"/>
  <c r="AX118" i="7"/>
  <c r="AW118" i="7"/>
  <c r="AV118" i="7"/>
  <c r="AU118" i="7"/>
  <c r="AT118" i="7"/>
  <c r="AS118" i="7"/>
  <c r="AR118" i="7"/>
  <c r="AQ118" i="7"/>
  <c r="BF117" i="7"/>
  <c r="BE117" i="7"/>
  <c r="BD117" i="7"/>
  <c r="BC117" i="7"/>
  <c r="BB117" i="7"/>
  <c r="BA117" i="7"/>
  <c r="AZ117" i="7"/>
  <c r="AY117" i="7"/>
  <c r="AX117" i="7"/>
  <c r="AW117" i="7"/>
  <c r="AV117" i="7"/>
  <c r="AU117" i="7"/>
  <c r="AT117" i="7"/>
  <c r="AS117" i="7"/>
  <c r="AR117" i="7"/>
  <c r="AQ117" i="7"/>
  <c r="BF116" i="7"/>
  <c r="BE116" i="7"/>
  <c r="BD116" i="7"/>
  <c r="BC116" i="7"/>
  <c r="BB116" i="7"/>
  <c r="BA116" i="7"/>
  <c r="AZ116" i="7"/>
  <c r="AY116" i="7"/>
  <c r="AX116" i="7"/>
  <c r="AW116" i="7"/>
  <c r="AV116" i="7"/>
  <c r="AU116" i="7"/>
  <c r="AT116" i="7"/>
  <c r="AS116" i="7"/>
  <c r="AR116" i="7"/>
  <c r="AQ116" i="7"/>
  <c r="BF115" i="7"/>
  <c r="BE115" i="7"/>
  <c r="BD115" i="7"/>
  <c r="BC115" i="7"/>
  <c r="BB115" i="7"/>
  <c r="BA115" i="7"/>
  <c r="AZ115" i="7"/>
  <c r="AY115" i="7"/>
  <c r="AX115" i="7"/>
  <c r="AW115" i="7"/>
  <c r="AV115" i="7"/>
  <c r="AU115" i="7"/>
  <c r="AT115" i="7"/>
  <c r="AS115" i="7"/>
  <c r="AR115" i="7"/>
  <c r="AQ115" i="7"/>
  <c r="BF114" i="7"/>
  <c r="BE114" i="7"/>
  <c r="BD114" i="7"/>
  <c r="BC114" i="7"/>
  <c r="BB114" i="7"/>
  <c r="BA114" i="7"/>
  <c r="AZ114" i="7"/>
  <c r="AY114" i="7"/>
  <c r="AX114" i="7"/>
  <c r="AW114" i="7"/>
  <c r="AV114" i="7"/>
  <c r="AU114" i="7"/>
  <c r="AT114" i="7"/>
  <c r="AS114" i="7"/>
  <c r="AR114" i="7"/>
  <c r="AQ114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BF111" i="7"/>
  <c r="BE111" i="7"/>
  <c r="BD111" i="7"/>
  <c r="BC111" i="7"/>
  <c r="BB111" i="7"/>
  <c r="BA111" i="7"/>
  <c r="AZ111" i="7"/>
  <c r="AY111" i="7"/>
  <c r="AX111" i="7"/>
  <c r="AW111" i="7"/>
  <c r="AV111" i="7"/>
  <c r="AU111" i="7"/>
  <c r="AT111" i="7"/>
  <c r="AS111" i="7"/>
  <c r="AR111" i="7"/>
  <c r="AQ111" i="7"/>
  <c r="BF110" i="7"/>
  <c r="BE110" i="7"/>
  <c r="BD110" i="7"/>
  <c r="BC110" i="7"/>
  <c r="BB110" i="7"/>
  <c r="BA110" i="7"/>
  <c r="AZ110" i="7"/>
  <c r="AY110" i="7"/>
  <c r="AX110" i="7"/>
  <c r="AW110" i="7"/>
  <c r="AV110" i="7"/>
  <c r="AU110" i="7"/>
  <c r="AT110" i="7"/>
  <c r="AS110" i="7"/>
  <c r="AR110" i="7"/>
  <c r="AQ110" i="7"/>
  <c r="BF109" i="7"/>
  <c r="BE109" i="7"/>
  <c r="BD109" i="7"/>
  <c r="BC109" i="7"/>
  <c r="BB109" i="7"/>
  <c r="BA109" i="7"/>
  <c r="AZ109" i="7"/>
  <c r="AY109" i="7"/>
  <c r="AX109" i="7"/>
  <c r="AW109" i="7"/>
  <c r="AV109" i="7"/>
  <c r="AU109" i="7"/>
  <c r="AT109" i="7"/>
  <c r="AS109" i="7"/>
  <c r="AR109" i="7"/>
  <c r="AQ109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BF106" i="7"/>
  <c r="BE106" i="7"/>
  <c r="BD106" i="7"/>
  <c r="BC106" i="7"/>
  <c r="BB106" i="7"/>
  <c r="BA106" i="7"/>
  <c r="AZ106" i="7"/>
  <c r="AY106" i="7"/>
  <c r="AX106" i="7"/>
  <c r="AW106" i="7"/>
  <c r="AV106" i="7"/>
  <c r="AU106" i="7"/>
  <c r="AT106" i="7"/>
  <c r="AS106" i="7"/>
  <c r="AR106" i="7"/>
  <c r="AQ106" i="7"/>
  <c r="BF105" i="7"/>
  <c r="BE105" i="7"/>
  <c r="BD105" i="7"/>
  <c r="BC105" i="7"/>
  <c r="BB105" i="7"/>
  <c r="BA105" i="7"/>
  <c r="AZ105" i="7"/>
  <c r="AY105" i="7"/>
  <c r="AX105" i="7"/>
  <c r="AW105" i="7"/>
  <c r="AV105" i="7"/>
  <c r="AU105" i="7"/>
  <c r="AT105" i="7"/>
  <c r="AS105" i="7"/>
  <c r="AR105" i="7"/>
  <c r="AQ105" i="7"/>
  <c r="BF104" i="7"/>
  <c r="BE104" i="7"/>
  <c r="BD104" i="7"/>
  <c r="BC104" i="7"/>
  <c r="BB104" i="7"/>
  <c r="BA104" i="7"/>
  <c r="AZ104" i="7"/>
  <c r="AY104" i="7"/>
  <c r="AX104" i="7"/>
  <c r="AW104" i="7"/>
  <c r="AV104" i="7"/>
  <c r="AU104" i="7"/>
  <c r="AT104" i="7"/>
  <c r="AS104" i="7"/>
  <c r="AR104" i="7"/>
  <c r="AQ104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BF102" i="7"/>
  <c r="BE102" i="7"/>
  <c r="BD102" i="7"/>
  <c r="BC102" i="7"/>
  <c r="BB102" i="7"/>
  <c r="BA102" i="7"/>
  <c r="AZ102" i="7"/>
  <c r="AY102" i="7"/>
  <c r="AX102" i="7"/>
  <c r="AW102" i="7"/>
  <c r="AV102" i="7"/>
  <c r="AU102" i="7"/>
  <c r="AT102" i="7"/>
  <c r="AS102" i="7"/>
  <c r="AR102" i="7"/>
  <c r="AQ102" i="7"/>
  <c r="BF101" i="7"/>
  <c r="BE101" i="7"/>
  <c r="BD101" i="7"/>
  <c r="BC101" i="7"/>
  <c r="BB101" i="7"/>
  <c r="BA101" i="7"/>
  <c r="AZ101" i="7"/>
  <c r="AY101" i="7"/>
  <c r="AX101" i="7"/>
  <c r="AW101" i="7"/>
  <c r="AV101" i="7"/>
  <c r="AU101" i="7"/>
  <c r="AT101" i="7"/>
  <c r="AS101" i="7"/>
  <c r="AR101" i="7"/>
  <c r="AQ101" i="7"/>
  <c r="BF100" i="7"/>
  <c r="BE100" i="7"/>
  <c r="BD100" i="7"/>
  <c r="BC100" i="7"/>
  <c r="BB100" i="7"/>
  <c r="BA100" i="7"/>
  <c r="AZ100" i="7"/>
  <c r="AY100" i="7"/>
  <c r="AX100" i="7"/>
  <c r="AW100" i="7"/>
  <c r="AV100" i="7"/>
  <c r="AU100" i="7"/>
  <c r="AT100" i="7"/>
  <c r="AS100" i="7"/>
  <c r="AR100" i="7"/>
  <c r="AQ100" i="7"/>
  <c r="BF99" i="7"/>
  <c r="BE99" i="7"/>
  <c r="BD99" i="7"/>
  <c r="BC99" i="7"/>
  <c r="BB99" i="7"/>
  <c r="BA99" i="7"/>
  <c r="AZ99" i="7"/>
  <c r="AY99" i="7"/>
  <c r="AX99" i="7"/>
  <c r="AW99" i="7"/>
  <c r="AV99" i="7"/>
  <c r="AU99" i="7"/>
  <c r="AT99" i="7"/>
  <c r="AS99" i="7"/>
  <c r="AR99" i="7"/>
  <c r="AQ99" i="7"/>
  <c r="BF98" i="7"/>
  <c r="BE98" i="7"/>
  <c r="BD98" i="7"/>
  <c r="BC98" i="7"/>
  <c r="BB98" i="7"/>
  <c r="BA98" i="7"/>
  <c r="AZ98" i="7"/>
  <c r="AY98" i="7"/>
  <c r="AX98" i="7"/>
  <c r="AW98" i="7"/>
  <c r="AV98" i="7"/>
  <c r="AU98" i="7"/>
  <c r="AT98" i="7"/>
  <c r="AS98" i="7"/>
  <c r="AR98" i="7"/>
  <c r="AQ98" i="7"/>
  <c r="BF97" i="7"/>
  <c r="BE97" i="7"/>
  <c r="BD97" i="7"/>
  <c r="BC97" i="7"/>
  <c r="BB97" i="7"/>
  <c r="BA97" i="7"/>
  <c r="AZ97" i="7"/>
  <c r="AY97" i="7"/>
  <c r="AX97" i="7"/>
  <c r="AW97" i="7"/>
  <c r="AV97" i="7"/>
  <c r="AU97" i="7"/>
  <c r="AT97" i="7"/>
  <c r="AS97" i="7"/>
  <c r="AR97" i="7"/>
  <c r="AQ97" i="7"/>
  <c r="BF96" i="7"/>
  <c r="BE96" i="7"/>
  <c r="BD96" i="7"/>
  <c r="BC96" i="7"/>
  <c r="BB96" i="7"/>
  <c r="BA96" i="7"/>
  <c r="AZ96" i="7"/>
  <c r="AY96" i="7"/>
  <c r="AX96" i="7"/>
  <c r="AW96" i="7"/>
  <c r="AV96" i="7"/>
  <c r="AU96" i="7"/>
  <c r="AT96" i="7"/>
  <c r="AS96" i="7"/>
  <c r="AR96" i="7"/>
  <c r="AQ96" i="7"/>
  <c r="BF95" i="7"/>
  <c r="BE95" i="7"/>
  <c r="BD95" i="7"/>
  <c r="BC95" i="7"/>
  <c r="BB95" i="7"/>
  <c r="BA95" i="7"/>
  <c r="AZ95" i="7"/>
  <c r="AY95" i="7"/>
  <c r="AX95" i="7"/>
  <c r="AW95" i="7"/>
  <c r="AV95" i="7"/>
  <c r="AU95" i="7"/>
  <c r="AT95" i="7"/>
  <c r="AS95" i="7"/>
  <c r="AR95" i="7"/>
  <c r="AQ95" i="7"/>
  <c r="BF94" i="7"/>
  <c r="BE94" i="7"/>
  <c r="BD94" i="7"/>
  <c r="BC94" i="7"/>
  <c r="BB94" i="7"/>
  <c r="BA94" i="7"/>
  <c r="AZ94" i="7"/>
  <c r="AY94" i="7"/>
  <c r="AX94" i="7"/>
  <c r="AW94" i="7"/>
  <c r="AV94" i="7"/>
  <c r="AU94" i="7"/>
  <c r="AT94" i="7"/>
  <c r="AS94" i="7"/>
  <c r="AR94" i="7"/>
  <c r="AQ94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BF72" i="7"/>
  <c r="BE72" i="7"/>
  <c r="BD72" i="7"/>
  <c r="BC72" i="7"/>
  <c r="BB72" i="7"/>
  <c r="BA72" i="7"/>
  <c r="AZ72" i="7"/>
  <c r="AY72" i="7"/>
  <c r="AX72" i="7"/>
  <c r="AW72" i="7"/>
  <c r="AV72" i="7"/>
  <c r="AU72" i="7"/>
  <c r="AT72" i="7"/>
  <c r="AS72" i="7"/>
  <c r="AR72" i="7"/>
  <c r="AQ72" i="7"/>
  <c r="BF71" i="7"/>
  <c r="BE71" i="7"/>
  <c r="BD71" i="7"/>
  <c r="BC71" i="7"/>
  <c r="BB71" i="7"/>
  <c r="BA71" i="7"/>
  <c r="AZ71" i="7"/>
  <c r="AY71" i="7"/>
  <c r="AX71" i="7"/>
  <c r="AW71" i="7"/>
  <c r="AV71" i="7"/>
  <c r="AU71" i="7"/>
  <c r="AT71" i="7"/>
  <c r="AS71" i="7"/>
  <c r="AR71" i="7"/>
  <c r="AQ71" i="7"/>
  <c r="BF70" i="7"/>
  <c r="BE70" i="7"/>
  <c r="BD70" i="7"/>
  <c r="BC70" i="7"/>
  <c r="BB70" i="7"/>
  <c r="BA70" i="7"/>
  <c r="AZ70" i="7"/>
  <c r="AY70" i="7"/>
  <c r="AX70" i="7"/>
  <c r="AW70" i="7"/>
  <c r="AV70" i="7"/>
  <c r="AU70" i="7"/>
  <c r="AT70" i="7"/>
  <c r="AS70" i="7"/>
  <c r="AR70" i="7"/>
  <c r="AQ70" i="7"/>
  <c r="BF69" i="7"/>
  <c r="BE69" i="7"/>
  <c r="BD69" i="7"/>
  <c r="BC69" i="7"/>
  <c r="BB69" i="7"/>
  <c r="BA69" i="7"/>
  <c r="AZ69" i="7"/>
  <c r="AY69" i="7"/>
  <c r="AX69" i="7"/>
  <c r="AW69" i="7"/>
  <c r="AV69" i="7"/>
  <c r="AU69" i="7"/>
  <c r="AT69" i="7"/>
  <c r="AS69" i="7"/>
  <c r="AR69" i="7"/>
  <c r="AQ69" i="7"/>
  <c r="BF68" i="7"/>
  <c r="BE68" i="7"/>
  <c r="BD68" i="7"/>
  <c r="BC68" i="7"/>
  <c r="BB68" i="7"/>
  <c r="BA68" i="7"/>
  <c r="AZ68" i="7"/>
  <c r="AY68" i="7"/>
  <c r="AX68" i="7"/>
  <c r="AW68" i="7"/>
  <c r="AV68" i="7"/>
  <c r="AU68" i="7"/>
  <c r="AT68" i="7"/>
  <c r="AS68" i="7"/>
  <c r="AR68" i="7"/>
  <c r="AQ68" i="7"/>
  <c r="BF67" i="7"/>
  <c r="BE67" i="7"/>
  <c r="BD67" i="7"/>
  <c r="BC67" i="7"/>
  <c r="BB67" i="7"/>
  <c r="BA67" i="7"/>
  <c r="AZ67" i="7"/>
  <c r="AY67" i="7"/>
  <c r="AX67" i="7"/>
  <c r="AW67" i="7"/>
  <c r="AV67" i="7"/>
  <c r="AU67" i="7"/>
  <c r="AT67" i="7"/>
  <c r="AS67" i="7"/>
  <c r="AR67" i="7"/>
  <c r="AQ67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BF58" i="7"/>
  <c r="BE58" i="7"/>
  <c r="BD58" i="7"/>
  <c r="BC58" i="7"/>
  <c r="BB58" i="7"/>
  <c r="BA58" i="7"/>
  <c r="AZ58" i="7"/>
  <c r="AY58" i="7"/>
  <c r="AX58" i="7"/>
  <c r="AW58" i="7"/>
  <c r="AV58" i="7"/>
  <c r="AU58" i="7"/>
  <c r="AT58" i="7"/>
  <c r="AS58" i="7"/>
  <c r="AR58" i="7"/>
  <c r="AQ58" i="7"/>
  <c r="BF57" i="7"/>
  <c r="BE57" i="7"/>
  <c r="BD57" i="7"/>
  <c r="BC57" i="7"/>
  <c r="BB57" i="7"/>
  <c r="BA57" i="7"/>
  <c r="AZ57" i="7"/>
  <c r="AY57" i="7"/>
  <c r="AX57" i="7"/>
  <c r="AW57" i="7"/>
  <c r="AV57" i="7"/>
  <c r="AU57" i="7"/>
  <c r="AT57" i="7"/>
  <c r="AS57" i="7"/>
  <c r="AR57" i="7"/>
  <c r="AQ57" i="7"/>
  <c r="BF56" i="7"/>
  <c r="BE56" i="7"/>
  <c r="BD56" i="7"/>
  <c r="BC56" i="7"/>
  <c r="BB56" i="7"/>
  <c r="BA56" i="7"/>
  <c r="AZ56" i="7"/>
  <c r="AY56" i="7"/>
  <c r="AX56" i="7"/>
  <c r="AW56" i="7"/>
  <c r="AV56" i="7"/>
  <c r="AU56" i="7"/>
  <c r="AT56" i="7"/>
  <c r="AS56" i="7"/>
  <c r="AR56" i="7"/>
  <c r="AQ56" i="7"/>
  <c r="BF55" i="7"/>
  <c r="BE55" i="7"/>
  <c r="BD55" i="7"/>
  <c r="BC55" i="7"/>
  <c r="BB55" i="7"/>
  <c r="BA55" i="7"/>
  <c r="AZ55" i="7"/>
  <c r="AY55" i="7"/>
  <c r="AX55" i="7"/>
  <c r="AW55" i="7"/>
  <c r="AV55" i="7"/>
  <c r="AU55" i="7"/>
  <c r="AT55" i="7"/>
  <c r="AS55" i="7"/>
  <c r="AR55" i="7"/>
  <c r="AQ55" i="7"/>
  <c r="BF54" i="7"/>
  <c r="BE54" i="7"/>
  <c r="BD54" i="7"/>
  <c r="BC54" i="7"/>
  <c r="BB54" i="7"/>
  <c r="BA54" i="7"/>
  <c r="AZ54" i="7"/>
  <c r="AY54" i="7"/>
  <c r="AX54" i="7"/>
  <c r="AW54" i="7"/>
  <c r="AV54" i="7"/>
  <c r="AU54" i="7"/>
  <c r="AT54" i="7"/>
  <c r="AS54" i="7"/>
  <c r="AR54" i="7"/>
  <c r="AQ54" i="7"/>
  <c r="BF53" i="7"/>
  <c r="BE53" i="7"/>
  <c r="BD53" i="7"/>
  <c r="BC53" i="7"/>
  <c r="BB53" i="7"/>
  <c r="BA53" i="7"/>
  <c r="AZ53" i="7"/>
  <c r="AY53" i="7"/>
  <c r="AX53" i="7"/>
  <c r="AW53" i="7"/>
  <c r="AV53" i="7"/>
  <c r="AU53" i="7"/>
  <c r="AT53" i="7"/>
  <c r="AS53" i="7"/>
  <c r="AR53" i="7"/>
  <c r="AQ53" i="7"/>
  <c r="BF52" i="7"/>
  <c r="BE52" i="7"/>
  <c r="BD52" i="7"/>
  <c r="BC52" i="7"/>
  <c r="BB52" i="7"/>
  <c r="BA52" i="7"/>
  <c r="AZ52" i="7"/>
  <c r="AY52" i="7"/>
  <c r="AX52" i="7"/>
  <c r="AW52" i="7"/>
  <c r="AV52" i="7"/>
  <c r="AU52" i="7"/>
  <c r="AT52" i="7"/>
  <c r="AS52" i="7"/>
  <c r="AR52" i="7"/>
  <c r="AQ52" i="7"/>
  <c r="BF51" i="7"/>
  <c r="BE51" i="7"/>
  <c r="BD51" i="7"/>
  <c r="BC51" i="7"/>
  <c r="BB51" i="7"/>
  <c r="BA51" i="7"/>
  <c r="AZ51" i="7"/>
  <c r="AY51" i="7"/>
  <c r="AX51" i="7"/>
  <c r="AW51" i="7"/>
  <c r="AV51" i="7"/>
  <c r="AU51" i="7"/>
  <c r="AT51" i="7"/>
  <c r="AS51" i="7"/>
  <c r="AR51" i="7"/>
  <c r="AQ51" i="7"/>
  <c r="BF50" i="7"/>
  <c r="BE50" i="7"/>
  <c r="BD50" i="7"/>
  <c r="BC50" i="7"/>
  <c r="BB50" i="7"/>
  <c r="BA50" i="7"/>
  <c r="AZ50" i="7"/>
  <c r="AY50" i="7"/>
  <c r="AX50" i="7"/>
  <c r="AW50" i="7"/>
  <c r="AV50" i="7"/>
  <c r="AU50" i="7"/>
  <c r="AT50" i="7"/>
  <c r="AS50" i="7"/>
  <c r="AR50" i="7"/>
  <c r="AQ50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BF31" i="7"/>
  <c r="BE31" i="7"/>
  <c r="BD31" i="7"/>
  <c r="BC31" i="7"/>
  <c r="BB31" i="7"/>
  <c r="BA31" i="7"/>
  <c r="AZ31" i="7"/>
  <c r="AY31" i="7"/>
  <c r="AX31" i="7"/>
  <c r="AW31" i="7"/>
  <c r="AV31" i="7"/>
  <c r="AU31" i="7"/>
  <c r="AT31" i="7"/>
  <c r="AS31" i="7"/>
  <c r="AR31" i="7"/>
  <c r="AQ31" i="7"/>
  <c r="BF30" i="7"/>
  <c r="BE30" i="7"/>
  <c r="BD30" i="7"/>
  <c r="BC30" i="7"/>
  <c r="BB30" i="7"/>
  <c r="BA30" i="7"/>
  <c r="AZ30" i="7"/>
  <c r="AY30" i="7"/>
  <c r="AX30" i="7"/>
  <c r="AW30" i="7"/>
  <c r="AV30" i="7"/>
  <c r="AU30" i="7"/>
  <c r="AT30" i="7"/>
  <c r="AS30" i="7"/>
  <c r="AR30" i="7"/>
  <c r="AQ30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BF24" i="7"/>
  <c r="BE24" i="7"/>
  <c r="BD24" i="7"/>
  <c r="BC24" i="7"/>
  <c r="BB24" i="7"/>
  <c r="BA24" i="7"/>
  <c r="AZ24" i="7"/>
  <c r="AY24" i="7"/>
  <c r="AX24" i="7"/>
  <c r="AW24" i="7"/>
  <c r="AV24" i="7"/>
  <c r="AU24" i="7"/>
  <c r="AT24" i="7"/>
  <c r="AS24" i="7"/>
  <c r="AR24" i="7"/>
  <c r="AQ24" i="7"/>
  <c r="BF23" i="7"/>
  <c r="BE23" i="7"/>
  <c r="BD23" i="7"/>
  <c r="BC23" i="7"/>
  <c r="BB23" i="7"/>
  <c r="BA23" i="7"/>
  <c r="AZ23" i="7"/>
  <c r="AY23" i="7"/>
  <c r="AX23" i="7"/>
  <c r="AW23" i="7"/>
  <c r="AV23" i="7"/>
  <c r="AU23" i="7"/>
  <c r="AT23" i="7"/>
  <c r="AS23" i="7"/>
  <c r="AR23" i="7"/>
  <c r="AQ23" i="7"/>
  <c r="BF22" i="7"/>
  <c r="BE22" i="7"/>
  <c r="BD22" i="7"/>
  <c r="BC22" i="7"/>
  <c r="BB22" i="7"/>
  <c r="BA22" i="7"/>
  <c r="AZ22" i="7"/>
  <c r="AY22" i="7"/>
  <c r="AX22" i="7"/>
  <c r="AW22" i="7"/>
  <c r="AV22" i="7"/>
  <c r="AU22" i="7"/>
  <c r="AT22" i="7"/>
  <c r="AS22" i="7"/>
  <c r="AR22" i="7"/>
  <c r="AQ22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BF13" i="7"/>
  <c r="BF11" i="7" s="1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G12" i="1"/>
  <c r="G13" i="1"/>
  <c r="G14" i="1"/>
  <c r="G15" i="1"/>
  <c r="G16" i="1"/>
  <c r="G17" i="1"/>
  <c r="G26" i="1"/>
  <c r="G27" i="1"/>
  <c r="G28" i="1"/>
  <c r="G29" i="1"/>
  <c r="G30" i="1"/>
  <c r="G31" i="1"/>
  <c r="G36" i="1"/>
  <c r="G34" i="1"/>
  <c r="G35" i="1"/>
  <c r="G38" i="1"/>
  <c r="F24" i="1"/>
  <c r="F25" i="1"/>
  <c r="F26" i="1"/>
  <c r="F27" i="1"/>
  <c r="F28" i="1"/>
  <c r="F29" i="1"/>
  <c r="F30" i="1"/>
  <c r="F31" i="1"/>
  <c r="F32" i="1"/>
  <c r="G32" i="1"/>
  <c r="F33" i="1"/>
  <c r="G33" i="1"/>
  <c r="F34" i="1"/>
  <c r="F35" i="1"/>
  <c r="F36" i="1"/>
  <c r="F37" i="1"/>
  <c r="G37" i="1"/>
  <c r="F38" i="1"/>
  <c r="G23" i="1"/>
  <c r="F23" i="1"/>
  <c r="F5" i="1"/>
  <c r="F6" i="1"/>
  <c r="F7" i="1"/>
  <c r="F8" i="1"/>
  <c r="G8" i="1"/>
  <c r="F9" i="1"/>
  <c r="F10" i="1"/>
  <c r="F11" i="1"/>
  <c r="F12" i="1"/>
  <c r="F13" i="1"/>
  <c r="F14" i="1"/>
  <c r="F15" i="1"/>
  <c r="F16" i="1"/>
  <c r="F17" i="1"/>
  <c r="F18" i="1"/>
  <c r="G18" i="1"/>
  <c r="F19" i="1"/>
  <c r="G19" i="1"/>
  <c r="G4" i="1"/>
  <c r="F4" i="1"/>
  <c r="BF147" i="5"/>
  <c r="BE147" i="5"/>
  <c r="BD147" i="5"/>
  <c r="BC147" i="5"/>
  <c r="BB147" i="5"/>
  <c r="BA147" i="5"/>
  <c r="AZ147" i="5"/>
  <c r="AY147" i="5"/>
  <c r="AX147" i="5"/>
  <c r="AW147" i="5"/>
  <c r="AV147" i="5"/>
  <c r="AU147" i="5"/>
  <c r="AT147" i="5"/>
  <c r="AS147" i="5"/>
  <c r="AR147" i="5"/>
  <c r="AQ147" i="5"/>
  <c r="BF146" i="5"/>
  <c r="BE146" i="5"/>
  <c r="BD146" i="5"/>
  <c r="BC146" i="5"/>
  <c r="BB146" i="5"/>
  <c r="BA146" i="5"/>
  <c r="AZ146" i="5"/>
  <c r="AY146" i="5"/>
  <c r="AX146" i="5"/>
  <c r="AW146" i="5"/>
  <c r="AV146" i="5"/>
  <c r="AU146" i="5"/>
  <c r="AT146" i="5"/>
  <c r="AS146" i="5"/>
  <c r="AR146" i="5"/>
  <c r="AQ146" i="5"/>
  <c r="BF145" i="5"/>
  <c r="BE145" i="5"/>
  <c r="BD145" i="5"/>
  <c r="BC145" i="5"/>
  <c r="BB145" i="5"/>
  <c r="BA145" i="5"/>
  <c r="AZ145" i="5"/>
  <c r="AY145" i="5"/>
  <c r="AX145" i="5"/>
  <c r="AW145" i="5"/>
  <c r="AV145" i="5"/>
  <c r="AU145" i="5"/>
  <c r="AT145" i="5"/>
  <c r="AS145" i="5"/>
  <c r="AR145" i="5"/>
  <c r="AQ145" i="5"/>
  <c r="BF144" i="5"/>
  <c r="BE144" i="5"/>
  <c r="BD144" i="5"/>
  <c r="BC144" i="5"/>
  <c r="BB144" i="5"/>
  <c r="BA144" i="5"/>
  <c r="AZ144" i="5"/>
  <c r="AY144" i="5"/>
  <c r="AX144" i="5"/>
  <c r="AW144" i="5"/>
  <c r="AV144" i="5"/>
  <c r="AU144" i="5"/>
  <c r="AT144" i="5"/>
  <c r="AS144" i="5"/>
  <c r="AR144" i="5"/>
  <c r="AQ144" i="5"/>
  <c r="BF143" i="5"/>
  <c r="BE143" i="5"/>
  <c r="BD143" i="5"/>
  <c r="BC143" i="5"/>
  <c r="BB143" i="5"/>
  <c r="BA143" i="5"/>
  <c r="AZ143" i="5"/>
  <c r="AY143" i="5"/>
  <c r="AX143" i="5"/>
  <c r="AW143" i="5"/>
  <c r="AV143" i="5"/>
  <c r="AU143" i="5"/>
  <c r="AT143" i="5"/>
  <c r="AS143" i="5"/>
  <c r="AR143" i="5"/>
  <c r="AQ143" i="5"/>
  <c r="BF142" i="5"/>
  <c r="BE142" i="5"/>
  <c r="BD142" i="5"/>
  <c r="BC142" i="5"/>
  <c r="BB142" i="5"/>
  <c r="BA142" i="5"/>
  <c r="AZ142" i="5"/>
  <c r="AY142" i="5"/>
  <c r="AX142" i="5"/>
  <c r="AW142" i="5"/>
  <c r="AV142" i="5"/>
  <c r="AU142" i="5"/>
  <c r="AT142" i="5"/>
  <c r="AS142" i="5"/>
  <c r="AR142" i="5"/>
  <c r="AQ142" i="5"/>
  <c r="BF141" i="5"/>
  <c r="BE141" i="5"/>
  <c r="BD141" i="5"/>
  <c r="BC141" i="5"/>
  <c r="BB141" i="5"/>
  <c r="BA141" i="5"/>
  <c r="AZ141" i="5"/>
  <c r="AY141" i="5"/>
  <c r="AX141" i="5"/>
  <c r="AW141" i="5"/>
  <c r="AV141" i="5"/>
  <c r="AU141" i="5"/>
  <c r="AT141" i="5"/>
  <c r="AS141" i="5"/>
  <c r="AR141" i="5"/>
  <c r="AQ141" i="5"/>
  <c r="BF140" i="5"/>
  <c r="BE140" i="5"/>
  <c r="BD140" i="5"/>
  <c r="BC140" i="5"/>
  <c r="BB140" i="5"/>
  <c r="BA140" i="5"/>
  <c r="AZ140" i="5"/>
  <c r="AY140" i="5"/>
  <c r="AX140" i="5"/>
  <c r="AW140" i="5"/>
  <c r="AV140" i="5"/>
  <c r="AU140" i="5"/>
  <c r="AT140" i="5"/>
  <c r="AS140" i="5"/>
  <c r="AR140" i="5"/>
  <c r="AQ140" i="5"/>
  <c r="BF139" i="5"/>
  <c r="BE139" i="5"/>
  <c r="BD139" i="5"/>
  <c r="BC139" i="5"/>
  <c r="BB139" i="5"/>
  <c r="BA139" i="5"/>
  <c r="AZ139" i="5"/>
  <c r="AY139" i="5"/>
  <c r="AX139" i="5"/>
  <c r="AW139" i="5"/>
  <c r="AV139" i="5"/>
  <c r="AU139" i="5"/>
  <c r="AT139" i="5"/>
  <c r="AS139" i="5"/>
  <c r="AR139" i="5"/>
  <c r="AQ139" i="5"/>
  <c r="BF138" i="5"/>
  <c r="BE138" i="5"/>
  <c r="BD138" i="5"/>
  <c r="BC138" i="5"/>
  <c r="BB138" i="5"/>
  <c r="BA138" i="5"/>
  <c r="AZ138" i="5"/>
  <c r="AY138" i="5"/>
  <c r="AX138" i="5"/>
  <c r="AW138" i="5"/>
  <c r="AV138" i="5"/>
  <c r="AU138" i="5"/>
  <c r="AT138" i="5"/>
  <c r="AS138" i="5"/>
  <c r="AR138" i="5"/>
  <c r="AQ138" i="5"/>
  <c r="BF137" i="5"/>
  <c r="BE137" i="5"/>
  <c r="BD137" i="5"/>
  <c r="BC137" i="5"/>
  <c r="BB137" i="5"/>
  <c r="BA137" i="5"/>
  <c r="AZ137" i="5"/>
  <c r="AY137" i="5"/>
  <c r="AX137" i="5"/>
  <c r="AW137" i="5"/>
  <c r="AV137" i="5"/>
  <c r="AU137" i="5"/>
  <c r="AT137" i="5"/>
  <c r="AS137" i="5"/>
  <c r="AR137" i="5"/>
  <c r="AQ137" i="5"/>
  <c r="BF136" i="5"/>
  <c r="BE136" i="5"/>
  <c r="BD136" i="5"/>
  <c r="BC136" i="5"/>
  <c r="BB136" i="5"/>
  <c r="BA136" i="5"/>
  <c r="AZ136" i="5"/>
  <c r="AY136" i="5"/>
  <c r="AX136" i="5"/>
  <c r="AW136" i="5"/>
  <c r="AV136" i="5"/>
  <c r="AU136" i="5"/>
  <c r="AT136" i="5"/>
  <c r="AS136" i="5"/>
  <c r="AR136" i="5"/>
  <c r="AQ136" i="5"/>
  <c r="BF135" i="5"/>
  <c r="BE135" i="5"/>
  <c r="BD135" i="5"/>
  <c r="BC135" i="5"/>
  <c r="BB135" i="5"/>
  <c r="BA135" i="5"/>
  <c r="AZ135" i="5"/>
  <c r="AY135" i="5"/>
  <c r="AX135" i="5"/>
  <c r="AW135" i="5"/>
  <c r="AV135" i="5"/>
  <c r="AU135" i="5"/>
  <c r="AT135" i="5"/>
  <c r="AS135" i="5"/>
  <c r="AR135" i="5"/>
  <c r="AQ135" i="5"/>
  <c r="BF134" i="5"/>
  <c r="BE134" i="5"/>
  <c r="BD134" i="5"/>
  <c r="BC134" i="5"/>
  <c r="BB134" i="5"/>
  <c r="BA134" i="5"/>
  <c r="AZ134" i="5"/>
  <c r="AY134" i="5"/>
  <c r="AX134" i="5"/>
  <c r="AW134" i="5"/>
  <c r="AV134" i="5"/>
  <c r="AU134" i="5"/>
  <c r="AT134" i="5"/>
  <c r="AS134" i="5"/>
  <c r="AR134" i="5"/>
  <c r="AQ134" i="5"/>
  <c r="BF133" i="5"/>
  <c r="BE133" i="5"/>
  <c r="BD133" i="5"/>
  <c r="BC133" i="5"/>
  <c r="BB133" i="5"/>
  <c r="BA133" i="5"/>
  <c r="AZ133" i="5"/>
  <c r="AY133" i="5"/>
  <c r="AX133" i="5"/>
  <c r="AW133" i="5"/>
  <c r="AV133" i="5"/>
  <c r="AU133" i="5"/>
  <c r="AT133" i="5"/>
  <c r="AS133" i="5"/>
  <c r="AR133" i="5"/>
  <c r="AQ133" i="5"/>
  <c r="BF132" i="5"/>
  <c r="BE132" i="5"/>
  <c r="BD132" i="5"/>
  <c r="BC132" i="5"/>
  <c r="BB132" i="5"/>
  <c r="BA132" i="5"/>
  <c r="AZ132" i="5"/>
  <c r="AY132" i="5"/>
  <c r="AX132" i="5"/>
  <c r="AW132" i="5"/>
  <c r="AV132" i="5"/>
  <c r="AU132" i="5"/>
  <c r="AT132" i="5"/>
  <c r="AS132" i="5"/>
  <c r="AR132" i="5"/>
  <c r="AQ132" i="5"/>
  <c r="BF131" i="5"/>
  <c r="BE131" i="5"/>
  <c r="BD131" i="5"/>
  <c r="BC131" i="5"/>
  <c r="BB131" i="5"/>
  <c r="BA131" i="5"/>
  <c r="AZ131" i="5"/>
  <c r="AY131" i="5"/>
  <c r="AX131" i="5"/>
  <c r="AW131" i="5"/>
  <c r="AV131" i="5"/>
  <c r="AU131" i="5"/>
  <c r="AT131" i="5"/>
  <c r="AS131" i="5"/>
  <c r="AR131" i="5"/>
  <c r="AQ131" i="5"/>
  <c r="BF130" i="5"/>
  <c r="BE130" i="5"/>
  <c r="BD130" i="5"/>
  <c r="BC130" i="5"/>
  <c r="BB130" i="5"/>
  <c r="BA130" i="5"/>
  <c r="AZ130" i="5"/>
  <c r="AY130" i="5"/>
  <c r="AX130" i="5"/>
  <c r="AW130" i="5"/>
  <c r="AV130" i="5"/>
  <c r="AU130" i="5"/>
  <c r="AT130" i="5"/>
  <c r="AS130" i="5"/>
  <c r="AR130" i="5"/>
  <c r="AQ130" i="5"/>
  <c r="BF129" i="5"/>
  <c r="BE129" i="5"/>
  <c r="BD129" i="5"/>
  <c r="BC129" i="5"/>
  <c r="BB129" i="5"/>
  <c r="BA129" i="5"/>
  <c r="AZ129" i="5"/>
  <c r="AY129" i="5"/>
  <c r="AX129" i="5"/>
  <c r="AW129" i="5"/>
  <c r="AV129" i="5"/>
  <c r="AU129" i="5"/>
  <c r="AT129" i="5"/>
  <c r="AS129" i="5"/>
  <c r="AR129" i="5"/>
  <c r="AQ129" i="5"/>
  <c r="BF128" i="5"/>
  <c r="BE128" i="5"/>
  <c r="BD128" i="5"/>
  <c r="BC128" i="5"/>
  <c r="BB128" i="5"/>
  <c r="BA128" i="5"/>
  <c r="AZ128" i="5"/>
  <c r="AY128" i="5"/>
  <c r="AX128" i="5"/>
  <c r="AW128" i="5"/>
  <c r="AV128" i="5"/>
  <c r="AU128" i="5"/>
  <c r="AT128" i="5"/>
  <c r="AS128" i="5"/>
  <c r="AR128" i="5"/>
  <c r="AQ128" i="5"/>
  <c r="BF127" i="5"/>
  <c r="BE127" i="5"/>
  <c r="BD127" i="5"/>
  <c r="BC127" i="5"/>
  <c r="BB127" i="5"/>
  <c r="BA127" i="5"/>
  <c r="AZ127" i="5"/>
  <c r="AY127" i="5"/>
  <c r="AX127" i="5"/>
  <c r="AW127" i="5"/>
  <c r="AV127" i="5"/>
  <c r="AU127" i="5"/>
  <c r="AT127" i="5"/>
  <c r="AS127" i="5"/>
  <c r="AR127" i="5"/>
  <c r="AQ127" i="5"/>
  <c r="BF126" i="5"/>
  <c r="BE126" i="5"/>
  <c r="BD126" i="5"/>
  <c r="BC126" i="5"/>
  <c r="BB126" i="5"/>
  <c r="BA126" i="5"/>
  <c r="AZ126" i="5"/>
  <c r="AY126" i="5"/>
  <c r="AX126" i="5"/>
  <c r="AW126" i="5"/>
  <c r="AV126" i="5"/>
  <c r="AU126" i="5"/>
  <c r="AT126" i="5"/>
  <c r="AS126" i="5"/>
  <c r="AR126" i="5"/>
  <c r="AQ126" i="5"/>
  <c r="BF125" i="5"/>
  <c r="BE125" i="5"/>
  <c r="BD125" i="5"/>
  <c r="BC125" i="5"/>
  <c r="BB125" i="5"/>
  <c r="BA125" i="5"/>
  <c r="AZ125" i="5"/>
  <c r="AY125" i="5"/>
  <c r="AX125" i="5"/>
  <c r="AW125" i="5"/>
  <c r="AV125" i="5"/>
  <c r="AU125" i="5"/>
  <c r="AT125" i="5"/>
  <c r="AS125" i="5"/>
  <c r="AR125" i="5"/>
  <c r="AQ125" i="5"/>
  <c r="BF124" i="5"/>
  <c r="BE124" i="5"/>
  <c r="BD124" i="5"/>
  <c r="BC124" i="5"/>
  <c r="BB124" i="5"/>
  <c r="BA124" i="5"/>
  <c r="AZ124" i="5"/>
  <c r="AY124" i="5"/>
  <c r="AX124" i="5"/>
  <c r="AW124" i="5"/>
  <c r="AV124" i="5"/>
  <c r="AU124" i="5"/>
  <c r="AT124" i="5"/>
  <c r="AS124" i="5"/>
  <c r="AR124" i="5"/>
  <c r="AQ124" i="5"/>
  <c r="BF123" i="5"/>
  <c r="BE123" i="5"/>
  <c r="BD123" i="5"/>
  <c r="BC123" i="5"/>
  <c r="BB123" i="5"/>
  <c r="BA123" i="5"/>
  <c r="AZ123" i="5"/>
  <c r="AY123" i="5"/>
  <c r="AX123" i="5"/>
  <c r="AW123" i="5"/>
  <c r="AV123" i="5"/>
  <c r="AU123" i="5"/>
  <c r="AT123" i="5"/>
  <c r="AS123" i="5"/>
  <c r="AR123" i="5"/>
  <c r="AQ123" i="5"/>
  <c r="BF122" i="5"/>
  <c r="BE122" i="5"/>
  <c r="BD122" i="5"/>
  <c r="BC122" i="5"/>
  <c r="BB122" i="5"/>
  <c r="BA122" i="5"/>
  <c r="AZ122" i="5"/>
  <c r="AY122" i="5"/>
  <c r="AX122" i="5"/>
  <c r="AW122" i="5"/>
  <c r="AV122" i="5"/>
  <c r="AU122" i="5"/>
  <c r="AT122" i="5"/>
  <c r="AS122" i="5"/>
  <c r="AR122" i="5"/>
  <c r="AQ122" i="5"/>
  <c r="BF121" i="5"/>
  <c r="BE121" i="5"/>
  <c r="BD121" i="5"/>
  <c r="BC121" i="5"/>
  <c r="BB121" i="5"/>
  <c r="BA121" i="5"/>
  <c r="AZ121" i="5"/>
  <c r="AY121" i="5"/>
  <c r="AX121" i="5"/>
  <c r="AW121" i="5"/>
  <c r="AV121" i="5"/>
  <c r="AU121" i="5"/>
  <c r="AT121" i="5"/>
  <c r="AS121" i="5"/>
  <c r="AR121" i="5"/>
  <c r="AQ121" i="5"/>
  <c r="BF120" i="5"/>
  <c r="BE120" i="5"/>
  <c r="BD120" i="5"/>
  <c r="BC120" i="5"/>
  <c r="BB120" i="5"/>
  <c r="BA120" i="5"/>
  <c r="AZ120" i="5"/>
  <c r="AY120" i="5"/>
  <c r="AX120" i="5"/>
  <c r="AW120" i="5"/>
  <c r="AV120" i="5"/>
  <c r="AU120" i="5"/>
  <c r="AT120" i="5"/>
  <c r="AS120" i="5"/>
  <c r="AR120" i="5"/>
  <c r="AQ120" i="5"/>
  <c r="BF119" i="5"/>
  <c r="BE119" i="5"/>
  <c r="BD119" i="5"/>
  <c r="BC119" i="5"/>
  <c r="BB119" i="5"/>
  <c r="BA119" i="5"/>
  <c r="AZ119" i="5"/>
  <c r="AY119" i="5"/>
  <c r="AX119" i="5"/>
  <c r="AW119" i="5"/>
  <c r="AV119" i="5"/>
  <c r="AU119" i="5"/>
  <c r="AT119" i="5"/>
  <c r="AS119" i="5"/>
  <c r="AR119" i="5"/>
  <c r="AQ119" i="5"/>
  <c r="BF118" i="5"/>
  <c r="BE118" i="5"/>
  <c r="BD118" i="5"/>
  <c r="BC118" i="5"/>
  <c r="BB118" i="5"/>
  <c r="BA118" i="5"/>
  <c r="AZ118" i="5"/>
  <c r="AY118" i="5"/>
  <c r="AX118" i="5"/>
  <c r="AW118" i="5"/>
  <c r="AV118" i="5"/>
  <c r="AU118" i="5"/>
  <c r="AT118" i="5"/>
  <c r="AS118" i="5"/>
  <c r="AR118" i="5"/>
  <c r="AQ118" i="5"/>
  <c r="BF117" i="5"/>
  <c r="BE117" i="5"/>
  <c r="BD117" i="5"/>
  <c r="BC117" i="5"/>
  <c r="BB117" i="5"/>
  <c r="BA117" i="5"/>
  <c r="AZ117" i="5"/>
  <c r="AY117" i="5"/>
  <c r="AX117" i="5"/>
  <c r="AW117" i="5"/>
  <c r="AV117" i="5"/>
  <c r="AU117" i="5"/>
  <c r="AT117" i="5"/>
  <c r="AS117" i="5"/>
  <c r="AR117" i="5"/>
  <c r="AQ117" i="5"/>
  <c r="BF116" i="5"/>
  <c r="BE116" i="5"/>
  <c r="BD116" i="5"/>
  <c r="BC116" i="5"/>
  <c r="BB116" i="5"/>
  <c r="BA116" i="5"/>
  <c r="AZ116" i="5"/>
  <c r="AY116" i="5"/>
  <c r="AX116" i="5"/>
  <c r="AW116" i="5"/>
  <c r="AV116" i="5"/>
  <c r="AU116" i="5"/>
  <c r="AT116" i="5"/>
  <c r="AS116" i="5"/>
  <c r="AR116" i="5"/>
  <c r="AQ116" i="5"/>
  <c r="BF115" i="5"/>
  <c r="BE115" i="5"/>
  <c r="BD115" i="5"/>
  <c r="BC115" i="5"/>
  <c r="BB115" i="5"/>
  <c r="BA115" i="5"/>
  <c r="AZ115" i="5"/>
  <c r="AY115" i="5"/>
  <c r="AX115" i="5"/>
  <c r="AW115" i="5"/>
  <c r="AV115" i="5"/>
  <c r="AU115" i="5"/>
  <c r="AT115" i="5"/>
  <c r="AS115" i="5"/>
  <c r="AR115" i="5"/>
  <c r="AQ115" i="5"/>
  <c r="BF114" i="5"/>
  <c r="BE114" i="5"/>
  <c r="BD114" i="5"/>
  <c r="BC114" i="5"/>
  <c r="BB114" i="5"/>
  <c r="BA114" i="5"/>
  <c r="AZ114" i="5"/>
  <c r="AY114" i="5"/>
  <c r="AX114" i="5"/>
  <c r="AW114" i="5"/>
  <c r="AV114" i="5"/>
  <c r="AU114" i="5"/>
  <c r="AT114" i="5"/>
  <c r="AS114" i="5"/>
  <c r="AR114" i="5"/>
  <c r="AQ114" i="5"/>
  <c r="BF113" i="5"/>
  <c r="BE113" i="5"/>
  <c r="BD113" i="5"/>
  <c r="BC113" i="5"/>
  <c r="BB113" i="5"/>
  <c r="BA113" i="5"/>
  <c r="AZ113" i="5"/>
  <c r="AY113" i="5"/>
  <c r="AX113" i="5"/>
  <c r="AW113" i="5"/>
  <c r="AV113" i="5"/>
  <c r="AU113" i="5"/>
  <c r="AT113" i="5"/>
  <c r="AS113" i="5"/>
  <c r="AR113" i="5"/>
  <c r="AQ113" i="5"/>
  <c r="BF112" i="5"/>
  <c r="BE112" i="5"/>
  <c r="BD112" i="5"/>
  <c r="BC112" i="5"/>
  <c r="BB112" i="5"/>
  <c r="BA112" i="5"/>
  <c r="AZ112" i="5"/>
  <c r="AY112" i="5"/>
  <c r="AX112" i="5"/>
  <c r="AW112" i="5"/>
  <c r="AV112" i="5"/>
  <c r="AU112" i="5"/>
  <c r="AT112" i="5"/>
  <c r="AS112" i="5"/>
  <c r="AR112" i="5"/>
  <c r="AQ112" i="5"/>
  <c r="BF111" i="5"/>
  <c r="BE111" i="5"/>
  <c r="BD111" i="5"/>
  <c r="BC111" i="5"/>
  <c r="BB111" i="5"/>
  <c r="BA111" i="5"/>
  <c r="AZ111" i="5"/>
  <c r="AY111" i="5"/>
  <c r="AX111" i="5"/>
  <c r="AW111" i="5"/>
  <c r="AV111" i="5"/>
  <c r="AU111" i="5"/>
  <c r="AT111" i="5"/>
  <c r="AS111" i="5"/>
  <c r="AR111" i="5"/>
  <c r="AQ111" i="5"/>
  <c r="BF110" i="5"/>
  <c r="BE110" i="5"/>
  <c r="BD110" i="5"/>
  <c r="BC110" i="5"/>
  <c r="BB110" i="5"/>
  <c r="BA110" i="5"/>
  <c r="AZ110" i="5"/>
  <c r="AY110" i="5"/>
  <c r="AX110" i="5"/>
  <c r="AW110" i="5"/>
  <c r="AV110" i="5"/>
  <c r="AU110" i="5"/>
  <c r="AT110" i="5"/>
  <c r="AS110" i="5"/>
  <c r="AR110" i="5"/>
  <c r="AQ110" i="5"/>
  <c r="BF109" i="5"/>
  <c r="BE109" i="5"/>
  <c r="BD109" i="5"/>
  <c r="BC109" i="5"/>
  <c r="BB109" i="5"/>
  <c r="BA109" i="5"/>
  <c r="AZ109" i="5"/>
  <c r="AY109" i="5"/>
  <c r="AX109" i="5"/>
  <c r="AW109" i="5"/>
  <c r="AV109" i="5"/>
  <c r="AU109" i="5"/>
  <c r="AT109" i="5"/>
  <c r="AS109" i="5"/>
  <c r="AR109" i="5"/>
  <c r="AQ109" i="5"/>
  <c r="BF108" i="5"/>
  <c r="BE108" i="5"/>
  <c r="BD108" i="5"/>
  <c r="BC108" i="5"/>
  <c r="BB108" i="5"/>
  <c r="BA108" i="5"/>
  <c r="AZ108" i="5"/>
  <c r="AY108" i="5"/>
  <c r="AX108" i="5"/>
  <c r="AW108" i="5"/>
  <c r="AV108" i="5"/>
  <c r="AU108" i="5"/>
  <c r="AT108" i="5"/>
  <c r="AS108" i="5"/>
  <c r="AR108" i="5"/>
  <c r="AQ108" i="5"/>
  <c r="BF107" i="5"/>
  <c r="BE107" i="5"/>
  <c r="BD107" i="5"/>
  <c r="BC107" i="5"/>
  <c r="BB107" i="5"/>
  <c r="BA107" i="5"/>
  <c r="AZ107" i="5"/>
  <c r="AY107" i="5"/>
  <c r="AX107" i="5"/>
  <c r="AW107" i="5"/>
  <c r="AV107" i="5"/>
  <c r="AU107" i="5"/>
  <c r="AT107" i="5"/>
  <c r="AS107" i="5"/>
  <c r="AR107" i="5"/>
  <c r="AQ107" i="5"/>
  <c r="BF106" i="5"/>
  <c r="BE106" i="5"/>
  <c r="BD106" i="5"/>
  <c r="BC106" i="5"/>
  <c r="BB106" i="5"/>
  <c r="BA106" i="5"/>
  <c r="AZ106" i="5"/>
  <c r="AY106" i="5"/>
  <c r="AX106" i="5"/>
  <c r="AW106" i="5"/>
  <c r="AV106" i="5"/>
  <c r="AU106" i="5"/>
  <c r="AT106" i="5"/>
  <c r="AS106" i="5"/>
  <c r="AR106" i="5"/>
  <c r="AQ106" i="5"/>
  <c r="BF105" i="5"/>
  <c r="BE105" i="5"/>
  <c r="BD105" i="5"/>
  <c r="BC105" i="5"/>
  <c r="BB105" i="5"/>
  <c r="BA105" i="5"/>
  <c r="AZ105" i="5"/>
  <c r="AY105" i="5"/>
  <c r="AX105" i="5"/>
  <c r="AW105" i="5"/>
  <c r="AV105" i="5"/>
  <c r="AU105" i="5"/>
  <c r="AT105" i="5"/>
  <c r="AS105" i="5"/>
  <c r="AR105" i="5"/>
  <c r="AQ105" i="5"/>
  <c r="BF104" i="5"/>
  <c r="BE104" i="5"/>
  <c r="BD104" i="5"/>
  <c r="BC104" i="5"/>
  <c r="BB104" i="5"/>
  <c r="BA104" i="5"/>
  <c r="AZ104" i="5"/>
  <c r="AY104" i="5"/>
  <c r="AX104" i="5"/>
  <c r="AW104" i="5"/>
  <c r="AV104" i="5"/>
  <c r="AU104" i="5"/>
  <c r="AT104" i="5"/>
  <c r="AS104" i="5"/>
  <c r="AR104" i="5"/>
  <c r="AQ104" i="5"/>
  <c r="BF103" i="5"/>
  <c r="BE103" i="5"/>
  <c r="BD103" i="5"/>
  <c r="BC103" i="5"/>
  <c r="BB103" i="5"/>
  <c r="BA103" i="5"/>
  <c r="AZ103" i="5"/>
  <c r="AY103" i="5"/>
  <c r="AX103" i="5"/>
  <c r="AW103" i="5"/>
  <c r="AV103" i="5"/>
  <c r="AU103" i="5"/>
  <c r="AT103" i="5"/>
  <c r="AS103" i="5"/>
  <c r="AR103" i="5"/>
  <c r="AQ103" i="5"/>
  <c r="BF102" i="5"/>
  <c r="BE102" i="5"/>
  <c r="BD102" i="5"/>
  <c r="BC102" i="5"/>
  <c r="BB102" i="5"/>
  <c r="BA102" i="5"/>
  <c r="AZ102" i="5"/>
  <c r="AY102" i="5"/>
  <c r="AX102" i="5"/>
  <c r="AW102" i="5"/>
  <c r="AV102" i="5"/>
  <c r="AU102" i="5"/>
  <c r="AT102" i="5"/>
  <c r="AS102" i="5"/>
  <c r="AR102" i="5"/>
  <c r="AQ102" i="5"/>
  <c r="BF101" i="5"/>
  <c r="BE101" i="5"/>
  <c r="BD101" i="5"/>
  <c r="BC101" i="5"/>
  <c r="BB101" i="5"/>
  <c r="BA101" i="5"/>
  <c r="AZ101" i="5"/>
  <c r="AY101" i="5"/>
  <c r="AX101" i="5"/>
  <c r="AW101" i="5"/>
  <c r="AV101" i="5"/>
  <c r="AU101" i="5"/>
  <c r="AT101" i="5"/>
  <c r="AS101" i="5"/>
  <c r="AR101" i="5"/>
  <c r="AQ101" i="5"/>
  <c r="BF100" i="5"/>
  <c r="BE100" i="5"/>
  <c r="BD100" i="5"/>
  <c r="BC100" i="5"/>
  <c r="BB100" i="5"/>
  <c r="BA100" i="5"/>
  <c r="AZ100" i="5"/>
  <c r="AY100" i="5"/>
  <c r="AX100" i="5"/>
  <c r="AW100" i="5"/>
  <c r="AV100" i="5"/>
  <c r="AU100" i="5"/>
  <c r="AT100" i="5"/>
  <c r="AS100" i="5"/>
  <c r="AR100" i="5"/>
  <c r="AQ100" i="5"/>
  <c r="BF99" i="5"/>
  <c r="BE99" i="5"/>
  <c r="BD99" i="5"/>
  <c r="BC99" i="5"/>
  <c r="BB99" i="5"/>
  <c r="BA99" i="5"/>
  <c r="AZ99" i="5"/>
  <c r="AY99" i="5"/>
  <c r="AX99" i="5"/>
  <c r="AW99" i="5"/>
  <c r="AV99" i="5"/>
  <c r="AU99" i="5"/>
  <c r="AT99" i="5"/>
  <c r="AS99" i="5"/>
  <c r="AR99" i="5"/>
  <c r="AQ99" i="5"/>
  <c r="BF98" i="5"/>
  <c r="BE98" i="5"/>
  <c r="BD98" i="5"/>
  <c r="BC98" i="5"/>
  <c r="BB98" i="5"/>
  <c r="BA98" i="5"/>
  <c r="AZ98" i="5"/>
  <c r="AY98" i="5"/>
  <c r="AX98" i="5"/>
  <c r="AW98" i="5"/>
  <c r="AV98" i="5"/>
  <c r="AU98" i="5"/>
  <c r="AT98" i="5"/>
  <c r="AS98" i="5"/>
  <c r="AR98" i="5"/>
  <c r="AQ98" i="5"/>
  <c r="BF97" i="5"/>
  <c r="BE97" i="5"/>
  <c r="BD97" i="5"/>
  <c r="BC97" i="5"/>
  <c r="BB97" i="5"/>
  <c r="BA97" i="5"/>
  <c r="AZ97" i="5"/>
  <c r="AY97" i="5"/>
  <c r="AX97" i="5"/>
  <c r="AW97" i="5"/>
  <c r="AV97" i="5"/>
  <c r="AU97" i="5"/>
  <c r="AT97" i="5"/>
  <c r="AS97" i="5"/>
  <c r="AR97" i="5"/>
  <c r="AQ97" i="5"/>
  <c r="BF96" i="5"/>
  <c r="BE96" i="5"/>
  <c r="BD96" i="5"/>
  <c r="BC96" i="5"/>
  <c r="BB96" i="5"/>
  <c r="BA96" i="5"/>
  <c r="AZ96" i="5"/>
  <c r="AY96" i="5"/>
  <c r="AX96" i="5"/>
  <c r="AW96" i="5"/>
  <c r="AV96" i="5"/>
  <c r="AU96" i="5"/>
  <c r="AT96" i="5"/>
  <c r="AS96" i="5"/>
  <c r="AR96" i="5"/>
  <c r="AQ96" i="5"/>
  <c r="BF95" i="5"/>
  <c r="BE95" i="5"/>
  <c r="BD95" i="5"/>
  <c r="BC95" i="5"/>
  <c r="BB95" i="5"/>
  <c r="BA95" i="5"/>
  <c r="AZ95" i="5"/>
  <c r="AY95" i="5"/>
  <c r="AX95" i="5"/>
  <c r="AW95" i="5"/>
  <c r="AV95" i="5"/>
  <c r="AU95" i="5"/>
  <c r="AT95" i="5"/>
  <c r="AS95" i="5"/>
  <c r="AR95" i="5"/>
  <c r="AQ95" i="5"/>
  <c r="BF94" i="5"/>
  <c r="BE94" i="5"/>
  <c r="BD94" i="5"/>
  <c r="BC94" i="5"/>
  <c r="BB94" i="5"/>
  <c r="BA94" i="5"/>
  <c r="AZ94" i="5"/>
  <c r="AY94" i="5"/>
  <c r="AX94" i="5"/>
  <c r="AW94" i="5"/>
  <c r="AV94" i="5"/>
  <c r="AU94" i="5"/>
  <c r="AT94" i="5"/>
  <c r="AS94" i="5"/>
  <c r="AR94" i="5"/>
  <c r="AQ94" i="5"/>
  <c r="BF93" i="5"/>
  <c r="BE93" i="5"/>
  <c r="BD93" i="5"/>
  <c r="BC93" i="5"/>
  <c r="BB93" i="5"/>
  <c r="BA93" i="5"/>
  <c r="AZ93" i="5"/>
  <c r="AY93" i="5"/>
  <c r="AX93" i="5"/>
  <c r="AW93" i="5"/>
  <c r="AV93" i="5"/>
  <c r="AU93" i="5"/>
  <c r="AT93" i="5"/>
  <c r="AS93" i="5"/>
  <c r="AR93" i="5"/>
  <c r="AQ93" i="5"/>
  <c r="BF92" i="5"/>
  <c r="BE92" i="5"/>
  <c r="BD92" i="5"/>
  <c r="BC92" i="5"/>
  <c r="BB92" i="5"/>
  <c r="BA92" i="5"/>
  <c r="AZ92" i="5"/>
  <c r="AY92" i="5"/>
  <c r="AX92" i="5"/>
  <c r="AW92" i="5"/>
  <c r="AV92" i="5"/>
  <c r="AU92" i="5"/>
  <c r="AT92" i="5"/>
  <c r="AS92" i="5"/>
  <c r="AR92" i="5"/>
  <c r="AQ92" i="5"/>
  <c r="BF91" i="5"/>
  <c r="BE91" i="5"/>
  <c r="BD91" i="5"/>
  <c r="BC91" i="5"/>
  <c r="BB91" i="5"/>
  <c r="BA91" i="5"/>
  <c r="AZ91" i="5"/>
  <c r="AY91" i="5"/>
  <c r="AX91" i="5"/>
  <c r="AW91" i="5"/>
  <c r="AV91" i="5"/>
  <c r="AU91" i="5"/>
  <c r="AT91" i="5"/>
  <c r="AS91" i="5"/>
  <c r="AR91" i="5"/>
  <c r="AQ91" i="5"/>
  <c r="BF90" i="5"/>
  <c r="BE90" i="5"/>
  <c r="BD90" i="5"/>
  <c r="BC90" i="5"/>
  <c r="BB90" i="5"/>
  <c r="BA90" i="5"/>
  <c r="AZ90" i="5"/>
  <c r="AY90" i="5"/>
  <c r="AX90" i="5"/>
  <c r="AW90" i="5"/>
  <c r="AV90" i="5"/>
  <c r="AU90" i="5"/>
  <c r="AT90" i="5"/>
  <c r="AS90" i="5"/>
  <c r="AR90" i="5"/>
  <c r="AQ90" i="5"/>
  <c r="BF89" i="5"/>
  <c r="BE89" i="5"/>
  <c r="BD89" i="5"/>
  <c r="BC89" i="5"/>
  <c r="BB89" i="5"/>
  <c r="BA89" i="5"/>
  <c r="AZ89" i="5"/>
  <c r="AY89" i="5"/>
  <c r="AX89" i="5"/>
  <c r="AW89" i="5"/>
  <c r="AV89" i="5"/>
  <c r="AU89" i="5"/>
  <c r="AT89" i="5"/>
  <c r="AS89" i="5"/>
  <c r="AR89" i="5"/>
  <c r="AQ89" i="5"/>
  <c r="BF88" i="5"/>
  <c r="BE88" i="5"/>
  <c r="BD88" i="5"/>
  <c r="BC88" i="5"/>
  <c r="BB88" i="5"/>
  <c r="BA88" i="5"/>
  <c r="AZ88" i="5"/>
  <c r="AY88" i="5"/>
  <c r="AX88" i="5"/>
  <c r="AW88" i="5"/>
  <c r="AV88" i="5"/>
  <c r="AU88" i="5"/>
  <c r="AT88" i="5"/>
  <c r="AS88" i="5"/>
  <c r="AR88" i="5"/>
  <c r="AQ88" i="5"/>
  <c r="BF87" i="5"/>
  <c r="BE87" i="5"/>
  <c r="BD87" i="5"/>
  <c r="BC87" i="5"/>
  <c r="BB87" i="5"/>
  <c r="BA87" i="5"/>
  <c r="AZ87" i="5"/>
  <c r="AY87" i="5"/>
  <c r="AX87" i="5"/>
  <c r="AW87" i="5"/>
  <c r="AV87" i="5"/>
  <c r="AU87" i="5"/>
  <c r="AT87" i="5"/>
  <c r="AS87" i="5"/>
  <c r="AR87" i="5"/>
  <c r="AQ87" i="5"/>
  <c r="BF86" i="5"/>
  <c r="BE86" i="5"/>
  <c r="BD86" i="5"/>
  <c r="BC86" i="5"/>
  <c r="BB86" i="5"/>
  <c r="BA86" i="5"/>
  <c r="AZ86" i="5"/>
  <c r="AY86" i="5"/>
  <c r="AX86" i="5"/>
  <c r="AW86" i="5"/>
  <c r="AV86" i="5"/>
  <c r="AU86" i="5"/>
  <c r="AT86" i="5"/>
  <c r="AS86" i="5"/>
  <c r="AR86" i="5"/>
  <c r="AQ86" i="5"/>
  <c r="BF85" i="5"/>
  <c r="BE85" i="5"/>
  <c r="BD85" i="5"/>
  <c r="BC85" i="5"/>
  <c r="BB85" i="5"/>
  <c r="BA85" i="5"/>
  <c r="AZ85" i="5"/>
  <c r="AY85" i="5"/>
  <c r="AX85" i="5"/>
  <c r="AW85" i="5"/>
  <c r="AV85" i="5"/>
  <c r="AU85" i="5"/>
  <c r="AT85" i="5"/>
  <c r="AS85" i="5"/>
  <c r="AR85" i="5"/>
  <c r="AQ85" i="5"/>
  <c r="BF84" i="5"/>
  <c r="BE84" i="5"/>
  <c r="BD84" i="5"/>
  <c r="BC84" i="5"/>
  <c r="BB84" i="5"/>
  <c r="BA84" i="5"/>
  <c r="AZ84" i="5"/>
  <c r="AY84" i="5"/>
  <c r="AX84" i="5"/>
  <c r="AW84" i="5"/>
  <c r="AV84" i="5"/>
  <c r="AU84" i="5"/>
  <c r="AT84" i="5"/>
  <c r="AS84" i="5"/>
  <c r="AR84" i="5"/>
  <c r="AQ84" i="5"/>
  <c r="BF83" i="5"/>
  <c r="BE83" i="5"/>
  <c r="BD83" i="5"/>
  <c r="BC83" i="5"/>
  <c r="BB83" i="5"/>
  <c r="BA83" i="5"/>
  <c r="AZ83" i="5"/>
  <c r="AY83" i="5"/>
  <c r="AX83" i="5"/>
  <c r="AW83" i="5"/>
  <c r="AV83" i="5"/>
  <c r="AU83" i="5"/>
  <c r="AT83" i="5"/>
  <c r="AS83" i="5"/>
  <c r="AR83" i="5"/>
  <c r="AQ83" i="5"/>
  <c r="BF82" i="5"/>
  <c r="BE82" i="5"/>
  <c r="BD82" i="5"/>
  <c r="BC82" i="5"/>
  <c r="BB82" i="5"/>
  <c r="BA82" i="5"/>
  <c r="AZ82" i="5"/>
  <c r="AY82" i="5"/>
  <c r="AX82" i="5"/>
  <c r="AW82" i="5"/>
  <c r="AV82" i="5"/>
  <c r="AU82" i="5"/>
  <c r="AT82" i="5"/>
  <c r="AS82" i="5"/>
  <c r="AR82" i="5"/>
  <c r="AQ82" i="5"/>
  <c r="BF81" i="5"/>
  <c r="BE81" i="5"/>
  <c r="BD81" i="5"/>
  <c r="BC81" i="5"/>
  <c r="BB81" i="5"/>
  <c r="BA81" i="5"/>
  <c r="AZ81" i="5"/>
  <c r="AY81" i="5"/>
  <c r="AX81" i="5"/>
  <c r="AW81" i="5"/>
  <c r="AV81" i="5"/>
  <c r="AU81" i="5"/>
  <c r="AT81" i="5"/>
  <c r="AS81" i="5"/>
  <c r="AR81" i="5"/>
  <c r="AQ81" i="5"/>
  <c r="BF80" i="5"/>
  <c r="BE80" i="5"/>
  <c r="BD80" i="5"/>
  <c r="BC80" i="5"/>
  <c r="BB80" i="5"/>
  <c r="BA80" i="5"/>
  <c r="AZ80" i="5"/>
  <c r="AY80" i="5"/>
  <c r="AX80" i="5"/>
  <c r="AW80" i="5"/>
  <c r="AV80" i="5"/>
  <c r="AU80" i="5"/>
  <c r="AT80" i="5"/>
  <c r="AS80" i="5"/>
  <c r="AR80" i="5"/>
  <c r="AQ80" i="5"/>
  <c r="BF79" i="5"/>
  <c r="BE79" i="5"/>
  <c r="BD79" i="5"/>
  <c r="BC79" i="5"/>
  <c r="BB79" i="5"/>
  <c r="BA79" i="5"/>
  <c r="AZ79" i="5"/>
  <c r="AY79" i="5"/>
  <c r="AX79" i="5"/>
  <c r="AW79" i="5"/>
  <c r="AV79" i="5"/>
  <c r="AU79" i="5"/>
  <c r="AT79" i="5"/>
  <c r="AS79" i="5"/>
  <c r="AR79" i="5"/>
  <c r="AQ79" i="5"/>
  <c r="BF78" i="5"/>
  <c r="BE78" i="5"/>
  <c r="BD78" i="5"/>
  <c r="BC78" i="5"/>
  <c r="BB78" i="5"/>
  <c r="BA78" i="5"/>
  <c r="AZ78" i="5"/>
  <c r="AY78" i="5"/>
  <c r="AX78" i="5"/>
  <c r="AW78" i="5"/>
  <c r="AV78" i="5"/>
  <c r="AU78" i="5"/>
  <c r="AT78" i="5"/>
  <c r="AS78" i="5"/>
  <c r="AR78" i="5"/>
  <c r="AQ78" i="5"/>
  <c r="BF77" i="5"/>
  <c r="BE77" i="5"/>
  <c r="BD77" i="5"/>
  <c r="BC77" i="5"/>
  <c r="BB77" i="5"/>
  <c r="BA77" i="5"/>
  <c r="AZ77" i="5"/>
  <c r="AY77" i="5"/>
  <c r="AX77" i="5"/>
  <c r="AW77" i="5"/>
  <c r="AV77" i="5"/>
  <c r="AU77" i="5"/>
  <c r="AT77" i="5"/>
  <c r="AS77" i="5"/>
  <c r="AR77" i="5"/>
  <c r="AQ77" i="5"/>
  <c r="BF76" i="5"/>
  <c r="BE76" i="5"/>
  <c r="BD76" i="5"/>
  <c r="BC76" i="5"/>
  <c r="BB76" i="5"/>
  <c r="BA76" i="5"/>
  <c r="AZ76" i="5"/>
  <c r="AY76" i="5"/>
  <c r="AX76" i="5"/>
  <c r="AW76" i="5"/>
  <c r="AV76" i="5"/>
  <c r="AU76" i="5"/>
  <c r="AT76" i="5"/>
  <c r="AS76" i="5"/>
  <c r="AR76" i="5"/>
  <c r="AQ76" i="5"/>
  <c r="BF75" i="5"/>
  <c r="BE75" i="5"/>
  <c r="BD75" i="5"/>
  <c r="BC75" i="5"/>
  <c r="BB75" i="5"/>
  <c r="BA75" i="5"/>
  <c r="AZ75" i="5"/>
  <c r="AY75" i="5"/>
  <c r="AX75" i="5"/>
  <c r="AW75" i="5"/>
  <c r="AV75" i="5"/>
  <c r="AU75" i="5"/>
  <c r="AT75" i="5"/>
  <c r="AS75" i="5"/>
  <c r="AR75" i="5"/>
  <c r="AQ75" i="5"/>
  <c r="BF74" i="5"/>
  <c r="BE74" i="5"/>
  <c r="BD74" i="5"/>
  <c r="BC74" i="5"/>
  <c r="BB74" i="5"/>
  <c r="BA74" i="5"/>
  <c r="AZ74" i="5"/>
  <c r="AY74" i="5"/>
  <c r="AX74" i="5"/>
  <c r="AW74" i="5"/>
  <c r="AV74" i="5"/>
  <c r="AU74" i="5"/>
  <c r="AT74" i="5"/>
  <c r="AS74" i="5"/>
  <c r="AR74" i="5"/>
  <c r="AQ74" i="5"/>
  <c r="BF73" i="5"/>
  <c r="BE73" i="5"/>
  <c r="BD73" i="5"/>
  <c r="BC73" i="5"/>
  <c r="BB73" i="5"/>
  <c r="BA73" i="5"/>
  <c r="AZ73" i="5"/>
  <c r="AY73" i="5"/>
  <c r="AX73" i="5"/>
  <c r="AW73" i="5"/>
  <c r="AV73" i="5"/>
  <c r="AU73" i="5"/>
  <c r="AT73" i="5"/>
  <c r="AS73" i="5"/>
  <c r="AR73" i="5"/>
  <c r="AQ73" i="5"/>
  <c r="BF72" i="5"/>
  <c r="BE72" i="5"/>
  <c r="BD72" i="5"/>
  <c r="BC72" i="5"/>
  <c r="BB72" i="5"/>
  <c r="BA72" i="5"/>
  <c r="AZ72" i="5"/>
  <c r="AY72" i="5"/>
  <c r="AX72" i="5"/>
  <c r="AW72" i="5"/>
  <c r="AV72" i="5"/>
  <c r="AU72" i="5"/>
  <c r="AT72" i="5"/>
  <c r="AS72" i="5"/>
  <c r="AR72" i="5"/>
  <c r="AQ72" i="5"/>
  <c r="BF71" i="5"/>
  <c r="BE71" i="5"/>
  <c r="BD71" i="5"/>
  <c r="BC71" i="5"/>
  <c r="BB71" i="5"/>
  <c r="BA71" i="5"/>
  <c r="AZ71" i="5"/>
  <c r="AY71" i="5"/>
  <c r="AX71" i="5"/>
  <c r="AW71" i="5"/>
  <c r="AV71" i="5"/>
  <c r="AU71" i="5"/>
  <c r="AT71" i="5"/>
  <c r="AS71" i="5"/>
  <c r="AR71" i="5"/>
  <c r="AQ71" i="5"/>
  <c r="BF70" i="5"/>
  <c r="BE70" i="5"/>
  <c r="BD70" i="5"/>
  <c r="BC70" i="5"/>
  <c r="BB70" i="5"/>
  <c r="BA70" i="5"/>
  <c r="AZ70" i="5"/>
  <c r="AY70" i="5"/>
  <c r="AX70" i="5"/>
  <c r="AW70" i="5"/>
  <c r="AV70" i="5"/>
  <c r="AU70" i="5"/>
  <c r="AT70" i="5"/>
  <c r="AS70" i="5"/>
  <c r="AR70" i="5"/>
  <c r="AQ70" i="5"/>
  <c r="BF69" i="5"/>
  <c r="BE69" i="5"/>
  <c r="BD69" i="5"/>
  <c r="BC69" i="5"/>
  <c r="BB69" i="5"/>
  <c r="BA69" i="5"/>
  <c r="AZ69" i="5"/>
  <c r="AY69" i="5"/>
  <c r="AX69" i="5"/>
  <c r="AW69" i="5"/>
  <c r="AV69" i="5"/>
  <c r="AU69" i="5"/>
  <c r="AT69" i="5"/>
  <c r="AS69" i="5"/>
  <c r="AR69" i="5"/>
  <c r="AQ69" i="5"/>
  <c r="BF68" i="5"/>
  <c r="BE68" i="5"/>
  <c r="BD68" i="5"/>
  <c r="BC68" i="5"/>
  <c r="BB68" i="5"/>
  <c r="BA68" i="5"/>
  <c r="AZ68" i="5"/>
  <c r="AY68" i="5"/>
  <c r="AX68" i="5"/>
  <c r="AW68" i="5"/>
  <c r="AV68" i="5"/>
  <c r="AU68" i="5"/>
  <c r="AT68" i="5"/>
  <c r="AS68" i="5"/>
  <c r="AR68" i="5"/>
  <c r="AQ68" i="5"/>
  <c r="BF67" i="5"/>
  <c r="BE67" i="5"/>
  <c r="BD67" i="5"/>
  <c r="BC67" i="5"/>
  <c r="BB67" i="5"/>
  <c r="BA67" i="5"/>
  <c r="AZ67" i="5"/>
  <c r="AY67" i="5"/>
  <c r="AX67" i="5"/>
  <c r="AW67" i="5"/>
  <c r="AV67" i="5"/>
  <c r="AU67" i="5"/>
  <c r="AT67" i="5"/>
  <c r="AS67" i="5"/>
  <c r="AR67" i="5"/>
  <c r="AQ67" i="5"/>
  <c r="BF66" i="5"/>
  <c r="BE66" i="5"/>
  <c r="BD66" i="5"/>
  <c r="BC66" i="5"/>
  <c r="BB66" i="5"/>
  <c r="BA66" i="5"/>
  <c r="AZ66" i="5"/>
  <c r="AY66" i="5"/>
  <c r="AX66" i="5"/>
  <c r="AW66" i="5"/>
  <c r="AV66" i="5"/>
  <c r="AU66" i="5"/>
  <c r="AT66" i="5"/>
  <c r="AS66" i="5"/>
  <c r="AR66" i="5"/>
  <c r="AQ66" i="5"/>
  <c r="BF65" i="5"/>
  <c r="BE65" i="5"/>
  <c r="BD65" i="5"/>
  <c r="BC65" i="5"/>
  <c r="BB65" i="5"/>
  <c r="BA65" i="5"/>
  <c r="AZ65" i="5"/>
  <c r="AY65" i="5"/>
  <c r="AX65" i="5"/>
  <c r="AW65" i="5"/>
  <c r="AV65" i="5"/>
  <c r="AU65" i="5"/>
  <c r="AT65" i="5"/>
  <c r="AS65" i="5"/>
  <c r="AR65" i="5"/>
  <c r="AQ65" i="5"/>
  <c r="BF64" i="5"/>
  <c r="BE64" i="5"/>
  <c r="BD64" i="5"/>
  <c r="BC64" i="5"/>
  <c r="BB64" i="5"/>
  <c r="BA64" i="5"/>
  <c r="AZ64" i="5"/>
  <c r="AY64" i="5"/>
  <c r="AX64" i="5"/>
  <c r="AW64" i="5"/>
  <c r="AV64" i="5"/>
  <c r="AU64" i="5"/>
  <c r="AT64" i="5"/>
  <c r="AS64" i="5"/>
  <c r="AR64" i="5"/>
  <c r="AQ64" i="5"/>
  <c r="BF63" i="5"/>
  <c r="BE63" i="5"/>
  <c r="BD63" i="5"/>
  <c r="BC63" i="5"/>
  <c r="BB63" i="5"/>
  <c r="BA63" i="5"/>
  <c r="AZ63" i="5"/>
  <c r="AY63" i="5"/>
  <c r="AX63" i="5"/>
  <c r="AW63" i="5"/>
  <c r="AV63" i="5"/>
  <c r="AU63" i="5"/>
  <c r="AT63" i="5"/>
  <c r="AS63" i="5"/>
  <c r="AR63" i="5"/>
  <c r="AQ63" i="5"/>
  <c r="BF62" i="5"/>
  <c r="BE62" i="5"/>
  <c r="BD62" i="5"/>
  <c r="BC62" i="5"/>
  <c r="BB62" i="5"/>
  <c r="BA62" i="5"/>
  <c r="AZ62" i="5"/>
  <c r="AY62" i="5"/>
  <c r="AX62" i="5"/>
  <c r="AW62" i="5"/>
  <c r="AV62" i="5"/>
  <c r="AU62" i="5"/>
  <c r="AT62" i="5"/>
  <c r="AS62" i="5"/>
  <c r="AR62" i="5"/>
  <c r="AQ62" i="5"/>
  <c r="BF61" i="5"/>
  <c r="BE61" i="5"/>
  <c r="BD61" i="5"/>
  <c r="BC61" i="5"/>
  <c r="BB61" i="5"/>
  <c r="BA61" i="5"/>
  <c r="AZ61" i="5"/>
  <c r="AY61" i="5"/>
  <c r="AX61" i="5"/>
  <c r="AW61" i="5"/>
  <c r="AV61" i="5"/>
  <c r="AU61" i="5"/>
  <c r="AT61" i="5"/>
  <c r="AS61" i="5"/>
  <c r="AR61" i="5"/>
  <c r="AQ61" i="5"/>
  <c r="BF60" i="5"/>
  <c r="BE60" i="5"/>
  <c r="BD60" i="5"/>
  <c r="BC60" i="5"/>
  <c r="BB60" i="5"/>
  <c r="BA60" i="5"/>
  <c r="AZ60" i="5"/>
  <c r="AY60" i="5"/>
  <c r="AX60" i="5"/>
  <c r="AW60" i="5"/>
  <c r="AV60" i="5"/>
  <c r="AU60" i="5"/>
  <c r="AT60" i="5"/>
  <c r="AS60" i="5"/>
  <c r="AR60" i="5"/>
  <c r="AQ60" i="5"/>
  <c r="BF59" i="5"/>
  <c r="BE59" i="5"/>
  <c r="BD59" i="5"/>
  <c r="BC59" i="5"/>
  <c r="BB59" i="5"/>
  <c r="BA59" i="5"/>
  <c r="AZ59" i="5"/>
  <c r="AY59" i="5"/>
  <c r="AX59" i="5"/>
  <c r="AW59" i="5"/>
  <c r="AV59" i="5"/>
  <c r="AU59" i="5"/>
  <c r="AT59" i="5"/>
  <c r="AS59" i="5"/>
  <c r="AR59" i="5"/>
  <c r="AQ59" i="5"/>
  <c r="BF58" i="5"/>
  <c r="BE58" i="5"/>
  <c r="BD58" i="5"/>
  <c r="BC58" i="5"/>
  <c r="BB58" i="5"/>
  <c r="BA58" i="5"/>
  <c r="AZ58" i="5"/>
  <c r="AY58" i="5"/>
  <c r="AX58" i="5"/>
  <c r="AW58" i="5"/>
  <c r="AV58" i="5"/>
  <c r="AU58" i="5"/>
  <c r="AT58" i="5"/>
  <c r="AS58" i="5"/>
  <c r="AR58" i="5"/>
  <c r="AQ58" i="5"/>
  <c r="BF57" i="5"/>
  <c r="BE57" i="5"/>
  <c r="BD57" i="5"/>
  <c r="BC57" i="5"/>
  <c r="BB57" i="5"/>
  <c r="BA57" i="5"/>
  <c r="AZ57" i="5"/>
  <c r="AY57" i="5"/>
  <c r="AX57" i="5"/>
  <c r="AW57" i="5"/>
  <c r="AV57" i="5"/>
  <c r="AU57" i="5"/>
  <c r="AT57" i="5"/>
  <c r="AS57" i="5"/>
  <c r="AR57" i="5"/>
  <c r="AQ57" i="5"/>
  <c r="BF56" i="5"/>
  <c r="BE56" i="5"/>
  <c r="BD56" i="5"/>
  <c r="BC56" i="5"/>
  <c r="BB56" i="5"/>
  <c r="BA56" i="5"/>
  <c r="AZ56" i="5"/>
  <c r="AY56" i="5"/>
  <c r="AX56" i="5"/>
  <c r="AW56" i="5"/>
  <c r="AV56" i="5"/>
  <c r="AU56" i="5"/>
  <c r="AT56" i="5"/>
  <c r="AS56" i="5"/>
  <c r="AR56" i="5"/>
  <c r="AQ56" i="5"/>
  <c r="BF55" i="5"/>
  <c r="BE55" i="5"/>
  <c r="BD55" i="5"/>
  <c r="BC55" i="5"/>
  <c r="BB55" i="5"/>
  <c r="BA55" i="5"/>
  <c r="AZ55" i="5"/>
  <c r="AY55" i="5"/>
  <c r="AX55" i="5"/>
  <c r="AW55" i="5"/>
  <c r="AV55" i="5"/>
  <c r="AU55" i="5"/>
  <c r="AT55" i="5"/>
  <c r="AS55" i="5"/>
  <c r="AR55" i="5"/>
  <c r="AQ55" i="5"/>
  <c r="BF54" i="5"/>
  <c r="BE54" i="5"/>
  <c r="BD54" i="5"/>
  <c r="BC54" i="5"/>
  <c r="BB54" i="5"/>
  <c r="BA54" i="5"/>
  <c r="AZ54" i="5"/>
  <c r="AY54" i="5"/>
  <c r="AX54" i="5"/>
  <c r="AW54" i="5"/>
  <c r="AV54" i="5"/>
  <c r="AU54" i="5"/>
  <c r="AT54" i="5"/>
  <c r="AS54" i="5"/>
  <c r="AR54" i="5"/>
  <c r="AQ54" i="5"/>
  <c r="BF53" i="5"/>
  <c r="BE53" i="5"/>
  <c r="BD53" i="5"/>
  <c r="BC53" i="5"/>
  <c r="BB53" i="5"/>
  <c r="BA53" i="5"/>
  <c r="AZ53" i="5"/>
  <c r="AY53" i="5"/>
  <c r="AX53" i="5"/>
  <c r="AW53" i="5"/>
  <c r="AV53" i="5"/>
  <c r="AU53" i="5"/>
  <c r="AT53" i="5"/>
  <c r="AS53" i="5"/>
  <c r="AR53" i="5"/>
  <c r="AQ53" i="5"/>
  <c r="BF52" i="5"/>
  <c r="BE52" i="5"/>
  <c r="BD52" i="5"/>
  <c r="BC52" i="5"/>
  <c r="BB52" i="5"/>
  <c r="BA52" i="5"/>
  <c r="AZ52" i="5"/>
  <c r="AY52" i="5"/>
  <c r="AX52" i="5"/>
  <c r="AW52" i="5"/>
  <c r="AV52" i="5"/>
  <c r="AU52" i="5"/>
  <c r="AT52" i="5"/>
  <c r="AS52" i="5"/>
  <c r="AR52" i="5"/>
  <c r="AQ52" i="5"/>
  <c r="BF51" i="5"/>
  <c r="BE51" i="5"/>
  <c r="BD51" i="5"/>
  <c r="BC51" i="5"/>
  <c r="BB51" i="5"/>
  <c r="BA51" i="5"/>
  <c r="AZ51" i="5"/>
  <c r="AY51" i="5"/>
  <c r="AX51" i="5"/>
  <c r="AW51" i="5"/>
  <c r="AV51" i="5"/>
  <c r="AU51" i="5"/>
  <c r="AT51" i="5"/>
  <c r="AS51" i="5"/>
  <c r="AR51" i="5"/>
  <c r="AQ51" i="5"/>
  <c r="BF50" i="5"/>
  <c r="BE50" i="5"/>
  <c r="BD50" i="5"/>
  <c r="BC50" i="5"/>
  <c r="BB50" i="5"/>
  <c r="BA50" i="5"/>
  <c r="AZ50" i="5"/>
  <c r="AY50" i="5"/>
  <c r="AX50" i="5"/>
  <c r="AW50" i="5"/>
  <c r="AV50" i="5"/>
  <c r="AU50" i="5"/>
  <c r="AT50" i="5"/>
  <c r="AS50" i="5"/>
  <c r="AR50" i="5"/>
  <c r="AQ50" i="5"/>
  <c r="BF49" i="5"/>
  <c r="BE49" i="5"/>
  <c r="BD49" i="5"/>
  <c r="BC49" i="5"/>
  <c r="BB49" i="5"/>
  <c r="BA49" i="5"/>
  <c r="AZ49" i="5"/>
  <c r="AY49" i="5"/>
  <c r="AX49" i="5"/>
  <c r="AW49" i="5"/>
  <c r="AV49" i="5"/>
  <c r="AU49" i="5"/>
  <c r="AT49" i="5"/>
  <c r="AS49" i="5"/>
  <c r="AR49" i="5"/>
  <c r="AQ49" i="5"/>
  <c r="BF48" i="5"/>
  <c r="BE48" i="5"/>
  <c r="BD48" i="5"/>
  <c r="BC48" i="5"/>
  <c r="BB48" i="5"/>
  <c r="BA48" i="5"/>
  <c r="AZ48" i="5"/>
  <c r="AY48" i="5"/>
  <c r="AX48" i="5"/>
  <c r="AW48" i="5"/>
  <c r="AV48" i="5"/>
  <c r="AU48" i="5"/>
  <c r="AT48" i="5"/>
  <c r="AS48" i="5"/>
  <c r="AR48" i="5"/>
  <c r="AQ48" i="5"/>
  <c r="BF47" i="5"/>
  <c r="BE47" i="5"/>
  <c r="BD47" i="5"/>
  <c r="BC47" i="5"/>
  <c r="BB47" i="5"/>
  <c r="BA47" i="5"/>
  <c r="AZ47" i="5"/>
  <c r="AY47" i="5"/>
  <c r="AX47" i="5"/>
  <c r="AW47" i="5"/>
  <c r="AV47" i="5"/>
  <c r="AU47" i="5"/>
  <c r="AT47" i="5"/>
  <c r="AS47" i="5"/>
  <c r="AR47" i="5"/>
  <c r="AQ47" i="5"/>
  <c r="BF46" i="5"/>
  <c r="BE46" i="5"/>
  <c r="BD46" i="5"/>
  <c r="BC46" i="5"/>
  <c r="BB46" i="5"/>
  <c r="BA46" i="5"/>
  <c r="AZ46" i="5"/>
  <c r="AY46" i="5"/>
  <c r="AX46" i="5"/>
  <c r="AW46" i="5"/>
  <c r="AV46" i="5"/>
  <c r="AU46" i="5"/>
  <c r="AT46" i="5"/>
  <c r="AS46" i="5"/>
  <c r="AR46" i="5"/>
  <c r="AQ46" i="5"/>
  <c r="BF45" i="5"/>
  <c r="BE45" i="5"/>
  <c r="BD45" i="5"/>
  <c r="BC45" i="5"/>
  <c r="BB45" i="5"/>
  <c r="BA45" i="5"/>
  <c r="AZ45" i="5"/>
  <c r="AY45" i="5"/>
  <c r="AX45" i="5"/>
  <c r="AW45" i="5"/>
  <c r="AV45" i="5"/>
  <c r="AU45" i="5"/>
  <c r="AT45" i="5"/>
  <c r="AS45" i="5"/>
  <c r="AR45" i="5"/>
  <c r="AQ45" i="5"/>
  <c r="BF44" i="5"/>
  <c r="BE44" i="5"/>
  <c r="BD44" i="5"/>
  <c r="BC44" i="5"/>
  <c r="BB44" i="5"/>
  <c r="BA44" i="5"/>
  <c r="AZ44" i="5"/>
  <c r="AY44" i="5"/>
  <c r="AX44" i="5"/>
  <c r="AW44" i="5"/>
  <c r="AV44" i="5"/>
  <c r="AU44" i="5"/>
  <c r="AT44" i="5"/>
  <c r="AS44" i="5"/>
  <c r="AR44" i="5"/>
  <c r="AQ44" i="5"/>
  <c r="BF43" i="5"/>
  <c r="BE43" i="5"/>
  <c r="BD43" i="5"/>
  <c r="BC43" i="5"/>
  <c r="BB43" i="5"/>
  <c r="BA43" i="5"/>
  <c r="AZ43" i="5"/>
  <c r="AY43" i="5"/>
  <c r="AX43" i="5"/>
  <c r="AW43" i="5"/>
  <c r="AV43" i="5"/>
  <c r="AU43" i="5"/>
  <c r="AT43" i="5"/>
  <c r="AS43" i="5"/>
  <c r="AR43" i="5"/>
  <c r="AQ43" i="5"/>
  <c r="BF42" i="5"/>
  <c r="BE42" i="5"/>
  <c r="BD42" i="5"/>
  <c r="BC42" i="5"/>
  <c r="BB42" i="5"/>
  <c r="BA42" i="5"/>
  <c r="AZ42" i="5"/>
  <c r="AY42" i="5"/>
  <c r="AX42" i="5"/>
  <c r="AW42" i="5"/>
  <c r="AV42" i="5"/>
  <c r="AU42" i="5"/>
  <c r="AT42" i="5"/>
  <c r="AS42" i="5"/>
  <c r="AR42" i="5"/>
  <c r="AQ42" i="5"/>
  <c r="BF41" i="5"/>
  <c r="BE41" i="5"/>
  <c r="BD41" i="5"/>
  <c r="BC41" i="5"/>
  <c r="BB41" i="5"/>
  <c r="BA41" i="5"/>
  <c r="AZ41" i="5"/>
  <c r="AY41" i="5"/>
  <c r="AX41" i="5"/>
  <c r="AW41" i="5"/>
  <c r="AV41" i="5"/>
  <c r="AU41" i="5"/>
  <c r="AT41" i="5"/>
  <c r="AS41" i="5"/>
  <c r="AR41" i="5"/>
  <c r="AQ41" i="5"/>
  <c r="BF40" i="5"/>
  <c r="BE40" i="5"/>
  <c r="BD40" i="5"/>
  <c r="BC40" i="5"/>
  <c r="BB40" i="5"/>
  <c r="BA40" i="5"/>
  <c r="AZ40" i="5"/>
  <c r="AY40" i="5"/>
  <c r="AX40" i="5"/>
  <c r="AW40" i="5"/>
  <c r="AV40" i="5"/>
  <c r="AU40" i="5"/>
  <c r="AT40" i="5"/>
  <c r="AS40" i="5"/>
  <c r="AR40" i="5"/>
  <c r="AQ40" i="5"/>
  <c r="BF39" i="5"/>
  <c r="BE39" i="5"/>
  <c r="BD39" i="5"/>
  <c r="BC39" i="5"/>
  <c r="BB39" i="5"/>
  <c r="BA39" i="5"/>
  <c r="AZ39" i="5"/>
  <c r="AY39" i="5"/>
  <c r="AX39" i="5"/>
  <c r="AW39" i="5"/>
  <c r="AV39" i="5"/>
  <c r="AU39" i="5"/>
  <c r="AT39" i="5"/>
  <c r="AS39" i="5"/>
  <c r="AR39" i="5"/>
  <c r="AQ39" i="5"/>
  <c r="BF38" i="5"/>
  <c r="BE38" i="5"/>
  <c r="BD38" i="5"/>
  <c r="BC38" i="5"/>
  <c r="BB38" i="5"/>
  <c r="BA38" i="5"/>
  <c r="AZ38" i="5"/>
  <c r="AY38" i="5"/>
  <c r="AX38" i="5"/>
  <c r="AW38" i="5"/>
  <c r="AV38" i="5"/>
  <c r="AU38" i="5"/>
  <c r="AT38" i="5"/>
  <c r="AS38" i="5"/>
  <c r="AR38" i="5"/>
  <c r="AQ38" i="5"/>
  <c r="BF37" i="5"/>
  <c r="BE37" i="5"/>
  <c r="BD37" i="5"/>
  <c r="BC37" i="5"/>
  <c r="BB37" i="5"/>
  <c r="BA37" i="5"/>
  <c r="AZ37" i="5"/>
  <c r="AY37" i="5"/>
  <c r="AX37" i="5"/>
  <c r="AW37" i="5"/>
  <c r="AV37" i="5"/>
  <c r="AU37" i="5"/>
  <c r="AT37" i="5"/>
  <c r="AS37" i="5"/>
  <c r="AR37" i="5"/>
  <c r="AQ37" i="5"/>
  <c r="BF36" i="5"/>
  <c r="BE36" i="5"/>
  <c r="BD36" i="5"/>
  <c r="BC36" i="5"/>
  <c r="BB36" i="5"/>
  <c r="BA36" i="5"/>
  <c r="AZ36" i="5"/>
  <c r="AY36" i="5"/>
  <c r="AX36" i="5"/>
  <c r="AW36" i="5"/>
  <c r="AV36" i="5"/>
  <c r="AU36" i="5"/>
  <c r="AT36" i="5"/>
  <c r="AS36" i="5"/>
  <c r="AR36" i="5"/>
  <c r="AQ36" i="5"/>
  <c r="BF35" i="5"/>
  <c r="BE35" i="5"/>
  <c r="BD35" i="5"/>
  <c r="BC35" i="5"/>
  <c r="BB35" i="5"/>
  <c r="BA35" i="5"/>
  <c r="AZ35" i="5"/>
  <c r="AY35" i="5"/>
  <c r="AX35" i="5"/>
  <c r="AW35" i="5"/>
  <c r="AV35" i="5"/>
  <c r="AU35" i="5"/>
  <c r="AT35" i="5"/>
  <c r="AS35" i="5"/>
  <c r="AR35" i="5"/>
  <c r="AQ35" i="5"/>
  <c r="BF34" i="5"/>
  <c r="BE34" i="5"/>
  <c r="BD34" i="5"/>
  <c r="BC34" i="5"/>
  <c r="BB34" i="5"/>
  <c r="BA34" i="5"/>
  <c r="AZ34" i="5"/>
  <c r="AY34" i="5"/>
  <c r="AX34" i="5"/>
  <c r="AW34" i="5"/>
  <c r="AV34" i="5"/>
  <c r="AU34" i="5"/>
  <c r="AT34" i="5"/>
  <c r="AS34" i="5"/>
  <c r="AR34" i="5"/>
  <c r="AQ34" i="5"/>
  <c r="BF33" i="5"/>
  <c r="BE33" i="5"/>
  <c r="BD33" i="5"/>
  <c r="BC33" i="5"/>
  <c r="BB33" i="5"/>
  <c r="BA33" i="5"/>
  <c r="AZ33" i="5"/>
  <c r="AY33" i="5"/>
  <c r="AX33" i="5"/>
  <c r="AW33" i="5"/>
  <c r="AV33" i="5"/>
  <c r="AU33" i="5"/>
  <c r="AT33" i="5"/>
  <c r="AS33" i="5"/>
  <c r="AR33" i="5"/>
  <c r="AQ33" i="5"/>
  <c r="BF32" i="5"/>
  <c r="BE32" i="5"/>
  <c r="BD32" i="5"/>
  <c r="BC32" i="5"/>
  <c r="BB32" i="5"/>
  <c r="BA32" i="5"/>
  <c r="AZ32" i="5"/>
  <c r="AY32" i="5"/>
  <c r="AX32" i="5"/>
  <c r="AW32" i="5"/>
  <c r="AV32" i="5"/>
  <c r="AU32" i="5"/>
  <c r="AT32" i="5"/>
  <c r="AS32" i="5"/>
  <c r="AR32" i="5"/>
  <c r="AQ32" i="5"/>
  <c r="BF31" i="5"/>
  <c r="BE31" i="5"/>
  <c r="BD31" i="5"/>
  <c r="BC31" i="5"/>
  <c r="BB31" i="5"/>
  <c r="BA31" i="5"/>
  <c r="AZ31" i="5"/>
  <c r="AY31" i="5"/>
  <c r="AX31" i="5"/>
  <c r="AW31" i="5"/>
  <c r="AV31" i="5"/>
  <c r="AU31" i="5"/>
  <c r="AT31" i="5"/>
  <c r="AS31" i="5"/>
  <c r="AR31" i="5"/>
  <c r="AQ31" i="5"/>
  <c r="BF30" i="5"/>
  <c r="BE30" i="5"/>
  <c r="BD30" i="5"/>
  <c r="BC30" i="5"/>
  <c r="BB30" i="5"/>
  <c r="BA30" i="5"/>
  <c r="AZ30" i="5"/>
  <c r="AY30" i="5"/>
  <c r="AX30" i="5"/>
  <c r="AW30" i="5"/>
  <c r="AV30" i="5"/>
  <c r="AU30" i="5"/>
  <c r="AT30" i="5"/>
  <c r="AS30" i="5"/>
  <c r="AR30" i="5"/>
  <c r="AQ30" i="5"/>
  <c r="BF29" i="5"/>
  <c r="BE29" i="5"/>
  <c r="BD29" i="5"/>
  <c r="BC29" i="5"/>
  <c r="BB29" i="5"/>
  <c r="BA29" i="5"/>
  <c r="AZ29" i="5"/>
  <c r="AY29" i="5"/>
  <c r="AX29" i="5"/>
  <c r="AW29" i="5"/>
  <c r="AV29" i="5"/>
  <c r="AU29" i="5"/>
  <c r="AT29" i="5"/>
  <c r="AS29" i="5"/>
  <c r="AR29" i="5"/>
  <c r="AQ29" i="5"/>
  <c r="BF28" i="5"/>
  <c r="BE28" i="5"/>
  <c r="BD28" i="5"/>
  <c r="BC28" i="5"/>
  <c r="BB28" i="5"/>
  <c r="BA28" i="5"/>
  <c r="AZ28" i="5"/>
  <c r="AY28" i="5"/>
  <c r="AX28" i="5"/>
  <c r="AW28" i="5"/>
  <c r="AV28" i="5"/>
  <c r="AU28" i="5"/>
  <c r="AT28" i="5"/>
  <c r="AS28" i="5"/>
  <c r="AR28" i="5"/>
  <c r="AQ28" i="5"/>
  <c r="BF27" i="5"/>
  <c r="BE27" i="5"/>
  <c r="BD27" i="5"/>
  <c r="BC27" i="5"/>
  <c r="BB27" i="5"/>
  <c r="BA27" i="5"/>
  <c r="AZ27" i="5"/>
  <c r="AY27" i="5"/>
  <c r="AX27" i="5"/>
  <c r="AW27" i="5"/>
  <c r="AV27" i="5"/>
  <c r="AU27" i="5"/>
  <c r="AT27" i="5"/>
  <c r="AS27" i="5"/>
  <c r="AR27" i="5"/>
  <c r="AQ27" i="5"/>
  <c r="BF26" i="5"/>
  <c r="BE26" i="5"/>
  <c r="BD26" i="5"/>
  <c r="BC26" i="5"/>
  <c r="BB26" i="5"/>
  <c r="BA26" i="5"/>
  <c r="AZ26" i="5"/>
  <c r="AY26" i="5"/>
  <c r="AX26" i="5"/>
  <c r="AW26" i="5"/>
  <c r="AV26" i="5"/>
  <c r="AU26" i="5"/>
  <c r="AT26" i="5"/>
  <c r="AS26" i="5"/>
  <c r="AR26" i="5"/>
  <c r="AQ26" i="5"/>
  <c r="BF25" i="5"/>
  <c r="BE25" i="5"/>
  <c r="BD25" i="5"/>
  <c r="BC25" i="5"/>
  <c r="BB25" i="5"/>
  <c r="BA25" i="5"/>
  <c r="AZ25" i="5"/>
  <c r="AY25" i="5"/>
  <c r="AX25" i="5"/>
  <c r="AW25" i="5"/>
  <c r="AV25" i="5"/>
  <c r="AU25" i="5"/>
  <c r="AT25" i="5"/>
  <c r="AS25" i="5"/>
  <c r="AR25" i="5"/>
  <c r="AQ25" i="5"/>
  <c r="BF24" i="5"/>
  <c r="BE24" i="5"/>
  <c r="BD24" i="5"/>
  <c r="BC24" i="5"/>
  <c r="BB24" i="5"/>
  <c r="BA24" i="5"/>
  <c r="AZ24" i="5"/>
  <c r="AY24" i="5"/>
  <c r="AX24" i="5"/>
  <c r="AW24" i="5"/>
  <c r="AV24" i="5"/>
  <c r="AU24" i="5"/>
  <c r="AT24" i="5"/>
  <c r="AS24" i="5"/>
  <c r="AR24" i="5"/>
  <c r="AQ24" i="5"/>
  <c r="BF23" i="5"/>
  <c r="BE23" i="5"/>
  <c r="BD23" i="5"/>
  <c r="BC23" i="5"/>
  <c r="BB23" i="5"/>
  <c r="BA23" i="5"/>
  <c r="AZ23" i="5"/>
  <c r="AY23" i="5"/>
  <c r="AX23" i="5"/>
  <c r="AW23" i="5"/>
  <c r="AV23" i="5"/>
  <c r="AU23" i="5"/>
  <c r="AT23" i="5"/>
  <c r="AS23" i="5"/>
  <c r="AR23" i="5"/>
  <c r="AQ23" i="5"/>
  <c r="BF22" i="5"/>
  <c r="BE22" i="5"/>
  <c r="BD22" i="5"/>
  <c r="BC22" i="5"/>
  <c r="BB22" i="5"/>
  <c r="BA22" i="5"/>
  <c r="AZ22" i="5"/>
  <c r="AY22" i="5"/>
  <c r="AX22" i="5"/>
  <c r="AW22" i="5"/>
  <c r="AV22" i="5"/>
  <c r="AU22" i="5"/>
  <c r="AT22" i="5"/>
  <c r="AS22" i="5"/>
  <c r="AR22" i="5"/>
  <c r="AQ22" i="5"/>
  <c r="BF21" i="5"/>
  <c r="BE21" i="5"/>
  <c r="BD21" i="5"/>
  <c r="BC21" i="5"/>
  <c r="BB21" i="5"/>
  <c r="BA21" i="5"/>
  <c r="AZ21" i="5"/>
  <c r="AY21" i="5"/>
  <c r="AX21" i="5"/>
  <c r="AW21" i="5"/>
  <c r="AV21" i="5"/>
  <c r="AU21" i="5"/>
  <c r="AT21" i="5"/>
  <c r="AS21" i="5"/>
  <c r="AR21" i="5"/>
  <c r="AQ21" i="5"/>
  <c r="BF20" i="5"/>
  <c r="BE20" i="5"/>
  <c r="BD20" i="5"/>
  <c r="BC20" i="5"/>
  <c r="BB20" i="5"/>
  <c r="BA20" i="5"/>
  <c r="AZ20" i="5"/>
  <c r="AY20" i="5"/>
  <c r="AX20" i="5"/>
  <c r="AW20" i="5"/>
  <c r="AV20" i="5"/>
  <c r="AU20" i="5"/>
  <c r="AT20" i="5"/>
  <c r="AS20" i="5"/>
  <c r="AR20" i="5"/>
  <c r="AQ20" i="5"/>
  <c r="BF19" i="5"/>
  <c r="BE19" i="5"/>
  <c r="BD19" i="5"/>
  <c r="BC19" i="5"/>
  <c r="BB19" i="5"/>
  <c r="BA19" i="5"/>
  <c r="AZ19" i="5"/>
  <c r="AY19" i="5"/>
  <c r="AX19" i="5"/>
  <c r="AW19" i="5"/>
  <c r="AV19" i="5"/>
  <c r="AU19" i="5"/>
  <c r="AT19" i="5"/>
  <c r="AS19" i="5"/>
  <c r="AR19" i="5"/>
  <c r="AQ19" i="5"/>
  <c r="BF18" i="5"/>
  <c r="BE18" i="5"/>
  <c r="BD18" i="5"/>
  <c r="BC18" i="5"/>
  <c r="BB18" i="5"/>
  <c r="BA18" i="5"/>
  <c r="AZ18" i="5"/>
  <c r="AY18" i="5"/>
  <c r="AX18" i="5"/>
  <c r="AW18" i="5"/>
  <c r="AV18" i="5"/>
  <c r="AU18" i="5"/>
  <c r="AT18" i="5"/>
  <c r="AS18" i="5"/>
  <c r="AR18" i="5"/>
  <c r="AQ18" i="5"/>
  <c r="BF17" i="5"/>
  <c r="BE17" i="5"/>
  <c r="BD17" i="5"/>
  <c r="BC17" i="5"/>
  <c r="BB17" i="5"/>
  <c r="BA17" i="5"/>
  <c r="AZ17" i="5"/>
  <c r="AY17" i="5"/>
  <c r="AX17" i="5"/>
  <c r="AW17" i="5"/>
  <c r="AV17" i="5"/>
  <c r="AU17" i="5"/>
  <c r="AT17" i="5"/>
  <c r="AS17" i="5"/>
  <c r="AR17" i="5"/>
  <c r="AQ17" i="5"/>
  <c r="BF16" i="5"/>
  <c r="BE16" i="5"/>
  <c r="BD16" i="5"/>
  <c r="BC16" i="5"/>
  <c r="BB16" i="5"/>
  <c r="BA16" i="5"/>
  <c r="AZ16" i="5"/>
  <c r="AY16" i="5"/>
  <c r="AX16" i="5"/>
  <c r="AW16" i="5"/>
  <c r="AV16" i="5"/>
  <c r="AU16" i="5"/>
  <c r="AT16" i="5"/>
  <c r="AS16" i="5"/>
  <c r="AR16" i="5"/>
  <c r="AQ16" i="5"/>
  <c r="BF15" i="5"/>
  <c r="BE15" i="5"/>
  <c r="BD15" i="5"/>
  <c r="BC15" i="5"/>
  <c r="BB15" i="5"/>
  <c r="BA15" i="5"/>
  <c r="AZ15" i="5"/>
  <c r="AY15" i="5"/>
  <c r="AX15" i="5"/>
  <c r="AW15" i="5"/>
  <c r="AV15" i="5"/>
  <c r="AU15" i="5"/>
  <c r="AT15" i="5"/>
  <c r="AS15" i="5"/>
  <c r="AR15" i="5"/>
  <c r="AQ15" i="5"/>
  <c r="BF14" i="5"/>
  <c r="BE14" i="5"/>
  <c r="BD14" i="5"/>
  <c r="BC14" i="5"/>
  <c r="BB14" i="5"/>
  <c r="BA14" i="5"/>
  <c r="AZ14" i="5"/>
  <c r="AY14" i="5"/>
  <c r="AX14" i="5"/>
  <c r="AW14" i="5"/>
  <c r="AV14" i="5"/>
  <c r="AU14" i="5"/>
  <c r="AT14" i="5"/>
  <c r="AS14" i="5"/>
  <c r="AR14" i="5"/>
  <c r="AQ14" i="5"/>
  <c r="BF13" i="5"/>
  <c r="BE13" i="5"/>
  <c r="BD13" i="5"/>
  <c r="BC13" i="5"/>
  <c r="BB13" i="5"/>
  <c r="BA13" i="5"/>
  <c r="AZ13" i="5"/>
  <c r="AY13" i="5"/>
  <c r="AX13" i="5"/>
  <c r="AW13" i="5"/>
  <c r="AV13" i="5"/>
  <c r="AU13" i="5"/>
  <c r="AT13" i="5"/>
  <c r="AS13" i="5"/>
  <c r="AR13" i="5"/>
  <c r="AQ13" i="5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AQ13" i="4"/>
  <c r="AH146" i="3"/>
  <c r="AG146" i="3"/>
  <c r="AF146" i="3"/>
  <c r="AE146" i="3"/>
  <c r="AD146" i="3"/>
  <c r="AC146" i="3"/>
  <c r="AH145" i="3"/>
  <c r="AG145" i="3"/>
  <c r="AF145" i="3"/>
  <c r="AE145" i="3"/>
  <c r="AD145" i="3"/>
  <c r="AC145" i="3"/>
  <c r="AH144" i="3"/>
  <c r="AG144" i="3"/>
  <c r="AF144" i="3"/>
  <c r="AE144" i="3"/>
  <c r="AD144" i="3"/>
  <c r="AC144" i="3"/>
  <c r="AH143" i="3"/>
  <c r="AG143" i="3"/>
  <c r="AF143" i="3"/>
  <c r="AE143" i="3"/>
  <c r="AD143" i="3"/>
  <c r="AC143" i="3"/>
  <c r="AH142" i="3"/>
  <c r="AG142" i="3"/>
  <c r="AF142" i="3"/>
  <c r="AE142" i="3"/>
  <c r="AD142" i="3"/>
  <c r="AC142" i="3"/>
  <c r="AH141" i="3"/>
  <c r="AG141" i="3"/>
  <c r="AF141" i="3"/>
  <c r="AE141" i="3"/>
  <c r="AD141" i="3"/>
  <c r="AC141" i="3"/>
  <c r="AH140" i="3"/>
  <c r="AG140" i="3"/>
  <c r="AF140" i="3"/>
  <c r="AE140" i="3"/>
  <c r="AD140" i="3"/>
  <c r="AC140" i="3"/>
  <c r="AH139" i="3"/>
  <c r="AG139" i="3"/>
  <c r="AF139" i="3"/>
  <c r="AE139" i="3"/>
  <c r="AD139" i="3"/>
  <c r="AC139" i="3"/>
  <c r="AH138" i="3"/>
  <c r="AG138" i="3"/>
  <c r="AF138" i="3"/>
  <c r="AE138" i="3"/>
  <c r="AD138" i="3"/>
  <c r="AC138" i="3"/>
  <c r="AH137" i="3"/>
  <c r="AG137" i="3"/>
  <c r="AF137" i="3"/>
  <c r="AE137" i="3"/>
  <c r="AD137" i="3"/>
  <c r="AC137" i="3"/>
  <c r="AH136" i="3"/>
  <c r="AG136" i="3"/>
  <c r="AF136" i="3"/>
  <c r="AE136" i="3"/>
  <c r="AD136" i="3"/>
  <c r="AC136" i="3"/>
  <c r="AH135" i="3"/>
  <c r="AG135" i="3"/>
  <c r="AF135" i="3"/>
  <c r="AE135" i="3"/>
  <c r="AD135" i="3"/>
  <c r="AC135" i="3"/>
  <c r="AH134" i="3"/>
  <c r="AG134" i="3"/>
  <c r="AF134" i="3"/>
  <c r="AE134" i="3"/>
  <c r="AD134" i="3"/>
  <c r="AC134" i="3"/>
  <c r="AH133" i="3"/>
  <c r="AG133" i="3"/>
  <c r="AF133" i="3"/>
  <c r="AE133" i="3"/>
  <c r="AD133" i="3"/>
  <c r="AC133" i="3"/>
  <c r="AH132" i="3"/>
  <c r="AG132" i="3"/>
  <c r="AF132" i="3"/>
  <c r="AE132" i="3"/>
  <c r="AD132" i="3"/>
  <c r="AC132" i="3"/>
  <c r="AH131" i="3"/>
  <c r="AG131" i="3"/>
  <c r="AF131" i="3"/>
  <c r="AE131" i="3"/>
  <c r="AD131" i="3"/>
  <c r="AC131" i="3"/>
  <c r="AH130" i="3"/>
  <c r="AG130" i="3"/>
  <c r="AF130" i="3"/>
  <c r="AE130" i="3"/>
  <c r="AD130" i="3"/>
  <c r="AC130" i="3"/>
  <c r="AH129" i="3"/>
  <c r="AG129" i="3"/>
  <c r="AF129" i="3"/>
  <c r="AE129" i="3"/>
  <c r="AD129" i="3"/>
  <c r="AC129" i="3"/>
  <c r="AH128" i="3"/>
  <c r="AG128" i="3"/>
  <c r="AF128" i="3"/>
  <c r="AE128" i="3"/>
  <c r="AD128" i="3"/>
  <c r="AC128" i="3"/>
  <c r="AH127" i="3"/>
  <c r="AG127" i="3"/>
  <c r="AF127" i="3"/>
  <c r="AE127" i="3"/>
  <c r="AD127" i="3"/>
  <c r="AC127" i="3"/>
  <c r="AH126" i="3"/>
  <c r="AG126" i="3"/>
  <c r="AF126" i="3"/>
  <c r="AE126" i="3"/>
  <c r="AD126" i="3"/>
  <c r="AC126" i="3"/>
  <c r="AH125" i="3"/>
  <c r="AG125" i="3"/>
  <c r="AF125" i="3"/>
  <c r="AE125" i="3"/>
  <c r="AD125" i="3"/>
  <c r="AC125" i="3"/>
  <c r="AH124" i="3"/>
  <c r="AG124" i="3"/>
  <c r="AF124" i="3"/>
  <c r="AE124" i="3"/>
  <c r="AD124" i="3"/>
  <c r="AC124" i="3"/>
  <c r="AH123" i="3"/>
  <c r="AG123" i="3"/>
  <c r="AF123" i="3"/>
  <c r="AE123" i="3"/>
  <c r="AD123" i="3"/>
  <c r="AC123" i="3"/>
  <c r="AH122" i="3"/>
  <c r="AG122" i="3"/>
  <c r="AF122" i="3"/>
  <c r="AE122" i="3"/>
  <c r="AD122" i="3"/>
  <c r="AC122" i="3"/>
  <c r="AH121" i="3"/>
  <c r="AG121" i="3"/>
  <c r="AF121" i="3"/>
  <c r="AE121" i="3"/>
  <c r="AD121" i="3"/>
  <c r="AC121" i="3"/>
  <c r="AH120" i="3"/>
  <c r="AG120" i="3"/>
  <c r="AF120" i="3"/>
  <c r="AE120" i="3"/>
  <c r="AD120" i="3"/>
  <c r="AC120" i="3"/>
  <c r="AH119" i="3"/>
  <c r="AG119" i="3"/>
  <c r="AF119" i="3"/>
  <c r="AE119" i="3"/>
  <c r="AD119" i="3"/>
  <c r="AC119" i="3"/>
  <c r="AH118" i="3"/>
  <c r="AG118" i="3"/>
  <c r="AF118" i="3"/>
  <c r="AE118" i="3"/>
  <c r="AD118" i="3"/>
  <c r="AC118" i="3"/>
  <c r="AH117" i="3"/>
  <c r="AG117" i="3"/>
  <c r="AF117" i="3"/>
  <c r="AE117" i="3"/>
  <c r="AD117" i="3"/>
  <c r="AC117" i="3"/>
  <c r="AH116" i="3"/>
  <c r="AG116" i="3"/>
  <c r="AF116" i="3"/>
  <c r="AE116" i="3"/>
  <c r="AD116" i="3"/>
  <c r="AC116" i="3"/>
  <c r="AH115" i="3"/>
  <c r="AG115" i="3"/>
  <c r="AF115" i="3"/>
  <c r="AE115" i="3"/>
  <c r="AD115" i="3"/>
  <c r="AC115" i="3"/>
  <c r="AH114" i="3"/>
  <c r="AG114" i="3"/>
  <c r="AF114" i="3"/>
  <c r="AE114" i="3"/>
  <c r="AD114" i="3"/>
  <c r="AC114" i="3"/>
  <c r="AH113" i="3"/>
  <c r="AG113" i="3"/>
  <c r="AF113" i="3"/>
  <c r="AE113" i="3"/>
  <c r="AD113" i="3"/>
  <c r="AC113" i="3"/>
  <c r="AH112" i="3"/>
  <c r="AG112" i="3"/>
  <c r="AF112" i="3"/>
  <c r="AE112" i="3"/>
  <c r="AD112" i="3"/>
  <c r="AC112" i="3"/>
  <c r="AH111" i="3"/>
  <c r="AG111" i="3"/>
  <c r="AF111" i="3"/>
  <c r="AE111" i="3"/>
  <c r="AD111" i="3"/>
  <c r="AC111" i="3"/>
  <c r="AH110" i="3"/>
  <c r="AG110" i="3"/>
  <c r="AF110" i="3"/>
  <c r="AE110" i="3"/>
  <c r="AD110" i="3"/>
  <c r="AC110" i="3"/>
  <c r="AH109" i="3"/>
  <c r="AG109" i="3"/>
  <c r="AF109" i="3"/>
  <c r="AE109" i="3"/>
  <c r="AD109" i="3"/>
  <c r="AC109" i="3"/>
  <c r="AH108" i="3"/>
  <c r="AG108" i="3"/>
  <c r="AF108" i="3"/>
  <c r="AE108" i="3"/>
  <c r="AD108" i="3"/>
  <c r="AC108" i="3"/>
  <c r="AH107" i="3"/>
  <c r="AG107" i="3"/>
  <c r="AF107" i="3"/>
  <c r="AE107" i="3"/>
  <c r="AD107" i="3"/>
  <c r="AC107" i="3"/>
  <c r="AH106" i="3"/>
  <c r="AG106" i="3"/>
  <c r="AF106" i="3"/>
  <c r="AE106" i="3"/>
  <c r="AD106" i="3"/>
  <c r="AC106" i="3"/>
  <c r="AH105" i="3"/>
  <c r="AG105" i="3"/>
  <c r="AF105" i="3"/>
  <c r="AE105" i="3"/>
  <c r="AD105" i="3"/>
  <c r="AC105" i="3"/>
  <c r="AH104" i="3"/>
  <c r="AG104" i="3"/>
  <c r="AF104" i="3"/>
  <c r="AE104" i="3"/>
  <c r="AD104" i="3"/>
  <c r="AC104" i="3"/>
  <c r="AH103" i="3"/>
  <c r="AG103" i="3"/>
  <c r="AF103" i="3"/>
  <c r="AE103" i="3"/>
  <c r="AD103" i="3"/>
  <c r="AC103" i="3"/>
  <c r="AH102" i="3"/>
  <c r="AG102" i="3"/>
  <c r="AF102" i="3"/>
  <c r="AE102" i="3"/>
  <c r="AD102" i="3"/>
  <c r="AC102" i="3"/>
  <c r="AH101" i="3"/>
  <c r="AG101" i="3"/>
  <c r="AF101" i="3"/>
  <c r="AE101" i="3"/>
  <c r="AD101" i="3"/>
  <c r="AC101" i="3"/>
  <c r="AH100" i="3"/>
  <c r="AG100" i="3"/>
  <c r="AF100" i="3"/>
  <c r="AE100" i="3"/>
  <c r="AD100" i="3"/>
  <c r="AC100" i="3"/>
  <c r="AH99" i="3"/>
  <c r="AG99" i="3"/>
  <c r="AF99" i="3"/>
  <c r="AE99" i="3"/>
  <c r="AD99" i="3"/>
  <c r="AC99" i="3"/>
  <c r="AH98" i="3"/>
  <c r="AG98" i="3"/>
  <c r="AF98" i="3"/>
  <c r="AE98" i="3"/>
  <c r="AD98" i="3"/>
  <c r="AC98" i="3"/>
  <c r="AH97" i="3"/>
  <c r="AG97" i="3"/>
  <c r="AF97" i="3"/>
  <c r="AE97" i="3"/>
  <c r="AD97" i="3"/>
  <c r="AC97" i="3"/>
  <c r="AH96" i="3"/>
  <c r="AG96" i="3"/>
  <c r="AF96" i="3"/>
  <c r="AE96" i="3"/>
  <c r="AD96" i="3"/>
  <c r="AC96" i="3"/>
  <c r="AH95" i="3"/>
  <c r="AG95" i="3"/>
  <c r="AF95" i="3"/>
  <c r="AE95" i="3"/>
  <c r="AD95" i="3"/>
  <c r="AC95" i="3"/>
  <c r="AH94" i="3"/>
  <c r="AG94" i="3"/>
  <c r="AF94" i="3"/>
  <c r="AE94" i="3"/>
  <c r="AD94" i="3"/>
  <c r="AC94" i="3"/>
  <c r="AH93" i="3"/>
  <c r="AG93" i="3"/>
  <c r="AF93" i="3"/>
  <c r="AE93" i="3"/>
  <c r="AD93" i="3"/>
  <c r="AC93" i="3"/>
  <c r="AH92" i="3"/>
  <c r="AG92" i="3"/>
  <c r="AF92" i="3"/>
  <c r="AE92" i="3"/>
  <c r="AD92" i="3"/>
  <c r="AC92" i="3"/>
  <c r="AH91" i="3"/>
  <c r="AG91" i="3"/>
  <c r="AF91" i="3"/>
  <c r="AE91" i="3"/>
  <c r="AD91" i="3"/>
  <c r="AC91" i="3"/>
  <c r="AH90" i="3"/>
  <c r="AG90" i="3"/>
  <c r="AF90" i="3"/>
  <c r="AE90" i="3"/>
  <c r="AD90" i="3"/>
  <c r="AC90" i="3"/>
  <c r="AH89" i="3"/>
  <c r="AG89" i="3"/>
  <c r="AF89" i="3"/>
  <c r="AE89" i="3"/>
  <c r="AD89" i="3"/>
  <c r="AC89" i="3"/>
  <c r="AH88" i="3"/>
  <c r="AG88" i="3"/>
  <c r="AF88" i="3"/>
  <c r="AE88" i="3"/>
  <c r="AD88" i="3"/>
  <c r="AC88" i="3"/>
  <c r="AH87" i="3"/>
  <c r="AG87" i="3"/>
  <c r="AF87" i="3"/>
  <c r="AE87" i="3"/>
  <c r="AD87" i="3"/>
  <c r="AC87" i="3"/>
  <c r="AH86" i="3"/>
  <c r="AG86" i="3"/>
  <c r="AF86" i="3"/>
  <c r="AE86" i="3"/>
  <c r="AD86" i="3"/>
  <c r="AC86" i="3"/>
  <c r="AH85" i="3"/>
  <c r="AG85" i="3"/>
  <c r="AF85" i="3"/>
  <c r="AE85" i="3"/>
  <c r="AD85" i="3"/>
  <c r="AC85" i="3"/>
  <c r="AH84" i="3"/>
  <c r="AG84" i="3"/>
  <c r="AF84" i="3"/>
  <c r="AE84" i="3"/>
  <c r="AD84" i="3"/>
  <c r="AC84" i="3"/>
  <c r="AH83" i="3"/>
  <c r="AG83" i="3"/>
  <c r="AF83" i="3"/>
  <c r="AE83" i="3"/>
  <c r="AD83" i="3"/>
  <c r="AC83" i="3"/>
  <c r="AH82" i="3"/>
  <c r="AG82" i="3"/>
  <c r="AF82" i="3"/>
  <c r="AE82" i="3"/>
  <c r="AD82" i="3"/>
  <c r="AC82" i="3"/>
  <c r="AH81" i="3"/>
  <c r="AG81" i="3"/>
  <c r="AF81" i="3"/>
  <c r="AE81" i="3"/>
  <c r="AD81" i="3"/>
  <c r="AC81" i="3"/>
  <c r="AH80" i="3"/>
  <c r="AG80" i="3"/>
  <c r="AF80" i="3"/>
  <c r="AE80" i="3"/>
  <c r="AD80" i="3"/>
  <c r="AC80" i="3"/>
  <c r="AH79" i="3"/>
  <c r="AG79" i="3"/>
  <c r="AF79" i="3"/>
  <c r="AE79" i="3"/>
  <c r="AD79" i="3"/>
  <c r="AC79" i="3"/>
  <c r="AH78" i="3"/>
  <c r="AG78" i="3"/>
  <c r="AF78" i="3"/>
  <c r="AE78" i="3"/>
  <c r="AD78" i="3"/>
  <c r="AC78" i="3"/>
  <c r="AH77" i="3"/>
  <c r="AG77" i="3"/>
  <c r="AF77" i="3"/>
  <c r="AE77" i="3"/>
  <c r="AD77" i="3"/>
  <c r="AC77" i="3"/>
  <c r="AH76" i="3"/>
  <c r="AG76" i="3"/>
  <c r="AF76" i="3"/>
  <c r="AE76" i="3"/>
  <c r="AD76" i="3"/>
  <c r="AC76" i="3"/>
  <c r="AH75" i="3"/>
  <c r="AG75" i="3"/>
  <c r="AF75" i="3"/>
  <c r="AE75" i="3"/>
  <c r="AD75" i="3"/>
  <c r="AC75" i="3"/>
  <c r="AH74" i="3"/>
  <c r="AG74" i="3"/>
  <c r="AF74" i="3"/>
  <c r="AE74" i="3"/>
  <c r="AD74" i="3"/>
  <c r="AC74" i="3"/>
  <c r="AH73" i="3"/>
  <c r="AG73" i="3"/>
  <c r="AF73" i="3"/>
  <c r="AE73" i="3"/>
  <c r="AD73" i="3"/>
  <c r="AC73" i="3"/>
  <c r="AH72" i="3"/>
  <c r="AG72" i="3"/>
  <c r="AF72" i="3"/>
  <c r="AE72" i="3"/>
  <c r="AD72" i="3"/>
  <c r="AC72" i="3"/>
  <c r="AH71" i="3"/>
  <c r="AG71" i="3"/>
  <c r="AF71" i="3"/>
  <c r="AE71" i="3"/>
  <c r="AD71" i="3"/>
  <c r="AC71" i="3"/>
  <c r="AH70" i="3"/>
  <c r="AG70" i="3"/>
  <c r="AF70" i="3"/>
  <c r="AE70" i="3"/>
  <c r="AD70" i="3"/>
  <c r="AC70" i="3"/>
  <c r="AH69" i="3"/>
  <c r="AG69" i="3"/>
  <c r="AF69" i="3"/>
  <c r="AE69" i="3"/>
  <c r="AD69" i="3"/>
  <c r="AC69" i="3"/>
  <c r="AH68" i="3"/>
  <c r="AG68" i="3"/>
  <c r="AF68" i="3"/>
  <c r="AE68" i="3"/>
  <c r="AD68" i="3"/>
  <c r="AC68" i="3"/>
  <c r="AH67" i="3"/>
  <c r="AG67" i="3"/>
  <c r="AF67" i="3"/>
  <c r="AE67" i="3"/>
  <c r="AD67" i="3"/>
  <c r="AC67" i="3"/>
  <c r="AH66" i="3"/>
  <c r="AG66" i="3"/>
  <c r="AF66" i="3"/>
  <c r="AE66" i="3"/>
  <c r="AD66" i="3"/>
  <c r="AC66" i="3"/>
  <c r="AH65" i="3"/>
  <c r="AG65" i="3"/>
  <c r="AF65" i="3"/>
  <c r="AE65" i="3"/>
  <c r="AD65" i="3"/>
  <c r="AC65" i="3"/>
  <c r="AH64" i="3"/>
  <c r="AG64" i="3"/>
  <c r="AF64" i="3"/>
  <c r="AE64" i="3"/>
  <c r="AD64" i="3"/>
  <c r="AC64" i="3"/>
  <c r="AH63" i="3"/>
  <c r="AG63" i="3"/>
  <c r="AF63" i="3"/>
  <c r="AE63" i="3"/>
  <c r="AD63" i="3"/>
  <c r="AC63" i="3"/>
  <c r="AH62" i="3"/>
  <c r="AG62" i="3"/>
  <c r="AF62" i="3"/>
  <c r="AE62" i="3"/>
  <c r="AD62" i="3"/>
  <c r="AC62" i="3"/>
  <c r="AH61" i="3"/>
  <c r="AG61" i="3"/>
  <c r="AF61" i="3"/>
  <c r="AE61" i="3"/>
  <c r="AD61" i="3"/>
  <c r="AC61" i="3"/>
  <c r="AH60" i="3"/>
  <c r="AG60" i="3"/>
  <c r="AF60" i="3"/>
  <c r="AE60" i="3"/>
  <c r="AD60" i="3"/>
  <c r="AC60" i="3"/>
  <c r="AH59" i="3"/>
  <c r="AG59" i="3"/>
  <c r="AF59" i="3"/>
  <c r="AE59" i="3"/>
  <c r="AD59" i="3"/>
  <c r="AC59" i="3"/>
  <c r="AH58" i="3"/>
  <c r="AG58" i="3"/>
  <c r="AF58" i="3"/>
  <c r="AE58" i="3"/>
  <c r="AD58" i="3"/>
  <c r="AC58" i="3"/>
  <c r="AH57" i="3"/>
  <c r="AG57" i="3"/>
  <c r="AF57" i="3"/>
  <c r="AE57" i="3"/>
  <c r="AD57" i="3"/>
  <c r="AC57" i="3"/>
  <c r="AH56" i="3"/>
  <c r="AG56" i="3"/>
  <c r="AF56" i="3"/>
  <c r="AE56" i="3"/>
  <c r="AD56" i="3"/>
  <c r="AC56" i="3"/>
  <c r="AH55" i="3"/>
  <c r="AG55" i="3"/>
  <c r="AF55" i="3"/>
  <c r="AE55" i="3"/>
  <c r="AD55" i="3"/>
  <c r="AC55" i="3"/>
  <c r="AH54" i="3"/>
  <c r="AG54" i="3"/>
  <c r="AF54" i="3"/>
  <c r="AE54" i="3"/>
  <c r="AD54" i="3"/>
  <c r="AC54" i="3"/>
  <c r="AH53" i="3"/>
  <c r="AG53" i="3"/>
  <c r="AF53" i="3"/>
  <c r="AE53" i="3"/>
  <c r="AD53" i="3"/>
  <c r="AC53" i="3"/>
  <c r="AH52" i="3"/>
  <c r="AG52" i="3"/>
  <c r="AF52" i="3"/>
  <c r="AE52" i="3"/>
  <c r="AD52" i="3"/>
  <c r="AC52" i="3"/>
  <c r="AH51" i="3"/>
  <c r="AG51" i="3"/>
  <c r="AF51" i="3"/>
  <c r="AE51" i="3"/>
  <c r="AD51" i="3"/>
  <c r="AC51" i="3"/>
  <c r="AH50" i="3"/>
  <c r="AG50" i="3"/>
  <c r="AF50" i="3"/>
  <c r="AE50" i="3"/>
  <c r="AD50" i="3"/>
  <c r="AC50" i="3"/>
  <c r="AH49" i="3"/>
  <c r="AG49" i="3"/>
  <c r="AF49" i="3"/>
  <c r="AE49" i="3"/>
  <c r="AD49" i="3"/>
  <c r="AC49" i="3"/>
  <c r="AH48" i="3"/>
  <c r="AG48" i="3"/>
  <c r="AF48" i="3"/>
  <c r="AE48" i="3"/>
  <c r="AD48" i="3"/>
  <c r="AC48" i="3"/>
  <c r="AH47" i="3"/>
  <c r="AG47" i="3"/>
  <c r="AF47" i="3"/>
  <c r="AE47" i="3"/>
  <c r="AD47" i="3"/>
  <c r="AC47" i="3"/>
  <c r="AH46" i="3"/>
  <c r="AG46" i="3"/>
  <c r="AF46" i="3"/>
  <c r="AE46" i="3"/>
  <c r="AD46" i="3"/>
  <c r="AC46" i="3"/>
  <c r="AH45" i="3"/>
  <c r="AG45" i="3"/>
  <c r="AF45" i="3"/>
  <c r="AE45" i="3"/>
  <c r="AD45" i="3"/>
  <c r="AC45" i="3"/>
  <c r="AH44" i="3"/>
  <c r="AG44" i="3"/>
  <c r="AF44" i="3"/>
  <c r="AE44" i="3"/>
  <c r="AD44" i="3"/>
  <c r="AC44" i="3"/>
  <c r="AH43" i="3"/>
  <c r="AG43" i="3"/>
  <c r="AF43" i="3"/>
  <c r="AE43" i="3"/>
  <c r="AD43" i="3"/>
  <c r="AC43" i="3"/>
  <c r="AH42" i="3"/>
  <c r="AG42" i="3"/>
  <c r="AF42" i="3"/>
  <c r="AE42" i="3"/>
  <c r="AD42" i="3"/>
  <c r="AC42" i="3"/>
  <c r="AH41" i="3"/>
  <c r="AG41" i="3"/>
  <c r="AF41" i="3"/>
  <c r="AE41" i="3"/>
  <c r="AD41" i="3"/>
  <c r="AC41" i="3"/>
  <c r="AH40" i="3"/>
  <c r="AG40" i="3"/>
  <c r="AF40" i="3"/>
  <c r="AE40" i="3"/>
  <c r="AD40" i="3"/>
  <c r="AC40" i="3"/>
  <c r="AH39" i="3"/>
  <c r="AG39" i="3"/>
  <c r="AF39" i="3"/>
  <c r="AE39" i="3"/>
  <c r="AD39" i="3"/>
  <c r="AC39" i="3"/>
  <c r="AH38" i="3"/>
  <c r="AG38" i="3"/>
  <c r="AF38" i="3"/>
  <c r="AE38" i="3"/>
  <c r="AD38" i="3"/>
  <c r="AC38" i="3"/>
  <c r="AH37" i="3"/>
  <c r="AG37" i="3"/>
  <c r="AF37" i="3"/>
  <c r="AE37" i="3"/>
  <c r="AD37" i="3"/>
  <c r="AC37" i="3"/>
  <c r="AH36" i="3"/>
  <c r="AG36" i="3"/>
  <c r="AF36" i="3"/>
  <c r="AE36" i="3"/>
  <c r="AD36" i="3"/>
  <c r="AC36" i="3"/>
  <c r="AH35" i="3"/>
  <c r="AG35" i="3"/>
  <c r="AF35" i="3"/>
  <c r="AE35" i="3"/>
  <c r="AD35" i="3"/>
  <c r="AC35" i="3"/>
  <c r="AH34" i="3"/>
  <c r="AG34" i="3"/>
  <c r="AF34" i="3"/>
  <c r="AE34" i="3"/>
  <c r="AD34" i="3"/>
  <c r="AC34" i="3"/>
  <c r="AH33" i="3"/>
  <c r="AG33" i="3"/>
  <c r="AF33" i="3"/>
  <c r="AE33" i="3"/>
  <c r="AD33" i="3"/>
  <c r="AC33" i="3"/>
  <c r="AH32" i="3"/>
  <c r="AG32" i="3"/>
  <c r="AF32" i="3"/>
  <c r="AE32" i="3"/>
  <c r="AD32" i="3"/>
  <c r="AC32" i="3"/>
  <c r="AH31" i="3"/>
  <c r="AG31" i="3"/>
  <c r="AF31" i="3"/>
  <c r="AE31" i="3"/>
  <c r="AD31" i="3"/>
  <c r="AC31" i="3"/>
  <c r="AH30" i="3"/>
  <c r="AG30" i="3"/>
  <c r="AF30" i="3"/>
  <c r="AE30" i="3"/>
  <c r="AD30" i="3"/>
  <c r="AC30" i="3"/>
  <c r="AH29" i="3"/>
  <c r="AG29" i="3"/>
  <c r="AF29" i="3"/>
  <c r="AE29" i="3"/>
  <c r="AD29" i="3"/>
  <c r="AC29" i="3"/>
  <c r="AH28" i="3"/>
  <c r="AG28" i="3"/>
  <c r="AF28" i="3"/>
  <c r="AE28" i="3"/>
  <c r="AD28" i="3"/>
  <c r="AC28" i="3"/>
  <c r="AH27" i="3"/>
  <c r="AG27" i="3"/>
  <c r="AF27" i="3"/>
  <c r="AE27" i="3"/>
  <c r="AD27" i="3"/>
  <c r="AC27" i="3"/>
  <c r="AH26" i="3"/>
  <c r="AG26" i="3"/>
  <c r="AF26" i="3"/>
  <c r="AE26" i="3"/>
  <c r="AD26" i="3"/>
  <c r="AC26" i="3"/>
  <c r="AH25" i="3"/>
  <c r="AG25" i="3"/>
  <c r="AF25" i="3"/>
  <c r="AE25" i="3"/>
  <c r="AD25" i="3"/>
  <c r="AC25" i="3"/>
  <c r="AH24" i="3"/>
  <c r="AG24" i="3"/>
  <c r="AF24" i="3"/>
  <c r="AE24" i="3"/>
  <c r="AD24" i="3"/>
  <c r="AC24" i="3"/>
  <c r="AH23" i="3"/>
  <c r="AG23" i="3"/>
  <c r="AF23" i="3"/>
  <c r="AE23" i="3"/>
  <c r="AD23" i="3"/>
  <c r="AC23" i="3"/>
  <c r="AH22" i="3"/>
  <c r="AG22" i="3"/>
  <c r="AF22" i="3"/>
  <c r="AE22" i="3"/>
  <c r="AD22" i="3"/>
  <c r="AC22" i="3"/>
  <c r="AH21" i="3"/>
  <c r="AG21" i="3"/>
  <c r="AF21" i="3"/>
  <c r="AE21" i="3"/>
  <c r="AD21" i="3"/>
  <c r="AC21" i="3"/>
  <c r="AH20" i="3"/>
  <c r="AG20" i="3"/>
  <c r="AF20" i="3"/>
  <c r="AE20" i="3"/>
  <c r="AD20" i="3"/>
  <c r="AC20" i="3"/>
  <c r="AH19" i="3"/>
  <c r="AG19" i="3"/>
  <c r="AF19" i="3"/>
  <c r="AE19" i="3"/>
  <c r="AD19" i="3"/>
  <c r="AC19" i="3"/>
  <c r="AH18" i="3"/>
  <c r="AG18" i="3"/>
  <c r="AF18" i="3"/>
  <c r="AE18" i="3"/>
  <c r="AD18" i="3"/>
  <c r="AC18" i="3"/>
  <c r="AH17" i="3"/>
  <c r="AG17" i="3"/>
  <c r="AF17" i="3"/>
  <c r="AE17" i="3"/>
  <c r="AD17" i="3"/>
  <c r="AC17" i="3"/>
  <c r="AH16" i="3"/>
  <c r="AG16" i="3"/>
  <c r="AF16" i="3"/>
  <c r="AE16" i="3"/>
  <c r="AD16" i="3"/>
  <c r="AC16" i="3"/>
  <c r="AH15" i="3"/>
  <c r="AG15" i="3"/>
  <c r="AF15" i="3"/>
  <c r="AE15" i="3"/>
  <c r="AD15" i="3"/>
  <c r="AC15" i="3"/>
  <c r="AH14" i="3"/>
  <c r="AG14" i="3"/>
  <c r="AF14" i="3"/>
  <c r="AE14" i="3"/>
  <c r="AD14" i="3"/>
  <c r="AC14" i="3"/>
  <c r="AH13" i="3"/>
  <c r="AG13" i="3"/>
  <c r="AF13" i="3"/>
  <c r="AE13" i="3"/>
  <c r="AD13" i="3"/>
  <c r="AC13" i="3"/>
  <c r="AH12" i="3"/>
  <c r="AG12" i="3"/>
  <c r="AF12" i="3"/>
  <c r="AE12" i="3"/>
  <c r="AD12" i="3"/>
  <c r="AC12" i="3"/>
  <c r="AA13" i="2"/>
  <c r="AB13" i="2"/>
  <c r="AC13" i="2"/>
  <c r="AD13" i="2"/>
  <c r="AE13" i="2"/>
  <c r="AF13" i="2"/>
  <c r="AG13" i="2"/>
  <c r="AH13" i="2"/>
  <c r="AA14" i="2"/>
  <c r="AB14" i="2"/>
  <c r="AC14" i="2"/>
  <c r="AD14" i="2"/>
  <c r="AE14" i="2"/>
  <c r="AF14" i="2"/>
  <c r="AG14" i="2"/>
  <c r="AH14" i="2"/>
  <c r="AA15" i="2"/>
  <c r="AB15" i="2"/>
  <c r="AC15" i="2"/>
  <c r="AD15" i="2"/>
  <c r="AE15" i="2"/>
  <c r="AF15" i="2"/>
  <c r="AG15" i="2"/>
  <c r="AH15" i="2"/>
  <c r="AA16" i="2"/>
  <c r="AB16" i="2"/>
  <c r="AC16" i="2"/>
  <c r="AD16" i="2"/>
  <c r="AE16" i="2"/>
  <c r="AF16" i="2"/>
  <c r="AG16" i="2"/>
  <c r="AH16" i="2"/>
  <c r="AA17" i="2"/>
  <c r="AB17" i="2"/>
  <c r="AC17" i="2"/>
  <c r="AD17" i="2"/>
  <c r="AE17" i="2"/>
  <c r="AF17" i="2"/>
  <c r="AG17" i="2"/>
  <c r="AH17" i="2"/>
  <c r="AA18" i="2"/>
  <c r="AB18" i="2"/>
  <c r="AC18" i="2"/>
  <c r="AD18" i="2"/>
  <c r="AE18" i="2"/>
  <c r="AF18" i="2"/>
  <c r="AG18" i="2"/>
  <c r="AH18" i="2"/>
  <c r="AA19" i="2"/>
  <c r="AB19" i="2"/>
  <c r="AC19" i="2"/>
  <c r="AD19" i="2"/>
  <c r="AE19" i="2"/>
  <c r="AF19" i="2"/>
  <c r="AG19" i="2"/>
  <c r="AH19" i="2"/>
  <c r="AA20" i="2"/>
  <c r="AB20" i="2"/>
  <c r="AC20" i="2"/>
  <c r="AD20" i="2"/>
  <c r="AE20" i="2"/>
  <c r="AF20" i="2"/>
  <c r="AG20" i="2"/>
  <c r="AH20" i="2"/>
  <c r="AA21" i="2"/>
  <c r="AB21" i="2"/>
  <c r="AC21" i="2"/>
  <c r="AD21" i="2"/>
  <c r="AE21" i="2"/>
  <c r="AF21" i="2"/>
  <c r="AG21" i="2"/>
  <c r="AH21" i="2"/>
  <c r="AA22" i="2"/>
  <c r="AB22" i="2"/>
  <c r="AC22" i="2"/>
  <c r="AD22" i="2"/>
  <c r="AE22" i="2"/>
  <c r="AF22" i="2"/>
  <c r="AG22" i="2"/>
  <c r="AH22" i="2"/>
  <c r="AA23" i="2"/>
  <c r="AB23" i="2"/>
  <c r="AC23" i="2"/>
  <c r="AD23" i="2"/>
  <c r="AE23" i="2"/>
  <c r="AF23" i="2"/>
  <c r="AG23" i="2"/>
  <c r="AH23" i="2"/>
  <c r="AA24" i="2"/>
  <c r="AB24" i="2"/>
  <c r="AC24" i="2"/>
  <c r="AD24" i="2"/>
  <c r="AE24" i="2"/>
  <c r="AF24" i="2"/>
  <c r="AG24" i="2"/>
  <c r="AH24" i="2"/>
  <c r="AA25" i="2"/>
  <c r="AB25" i="2"/>
  <c r="AC25" i="2"/>
  <c r="AD25" i="2"/>
  <c r="AE25" i="2"/>
  <c r="AF25" i="2"/>
  <c r="AG25" i="2"/>
  <c r="AH25" i="2"/>
  <c r="AA26" i="2"/>
  <c r="AB26" i="2"/>
  <c r="AC26" i="2"/>
  <c r="AD26" i="2"/>
  <c r="AE26" i="2"/>
  <c r="AF26" i="2"/>
  <c r="AG26" i="2"/>
  <c r="AH26" i="2"/>
  <c r="AA27" i="2"/>
  <c r="AB27" i="2"/>
  <c r="AC27" i="2"/>
  <c r="AD27" i="2"/>
  <c r="AE27" i="2"/>
  <c r="AF27" i="2"/>
  <c r="AG27" i="2"/>
  <c r="AH27" i="2"/>
  <c r="AA28" i="2"/>
  <c r="AB28" i="2"/>
  <c r="AC28" i="2"/>
  <c r="AD28" i="2"/>
  <c r="AE28" i="2"/>
  <c r="AF28" i="2"/>
  <c r="AG28" i="2"/>
  <c r="AH28" i="2"/>
  <c r="AA29" i="2"/>
  <c r="AB29" i="2"/>
  <c r="AC29" i="2"/>
  <c r="AD29" i="2"/>
  <c r="AE29" i="2"/>
  <c r="AF29" i="2"/>
  <c r="AG29" i="2"/>
  <c r="AH29" i="2"/>
  <c r="AA30" i="2"/>
  <c r="AB30" i="2"/>
  <c r="AC30" i="2"/>
  <c r="AD30" i="2"/>
  <c r="AE30" i="2"/>
  <c r="AF30" i="2"/>
  <c r="AG30" i="2"/>
  <c r="AH30" i="2"/>
  <c r="AA31" i="2"/>
  <c r="AB31" i="2"/>
  <c r="AC31" i="2"/>
  <c r="AD31" i="2"/>
  <c r="AE31" i="2"/>
  <c r="AF31" i="2"/>
  <c r="AG31" i="2"/>
  <c r="AH31" i="2"/>
  <c r="AA32" i="2"/>
  <c r="AB32" i="2"/>
  <c r="AC32" i="2"/>
  <c r="AD32" i="2"/>
  <c r="AE32" i="2"/>
  <c r="AF32" i="2"/>
  <c r="AG32" i="2"/>
  <c r="AH32" i="2"/>
  <c r="AA33" i="2"/>
  <c r="AB33" i="2"/>
  <c r="AC33" i="2"/>
  <c r="AD33" i="2"/>
  <c r="AE33" i="2"/>
  <c r="AF33" i="2"/>
  <c r="AG33" i="2"/>
  <c r="AH33" i="2"/>
  <c r="AA34" i="2"/>
  <c r="AB34" i="2"/>
  <c r="AC34" i="2"/>
  <c r="AD34" i="2"/>
  <c r="AE34" i="2"/>
  <c r="AF34" i="2"/>
  <c r="AG34" i="2"/>
  <c r="AH34" i="2"/>
  <c r="AA35" i="2"/>
  <c r="AB35" i="2"/>
  <c r="AC35" i="2"/>
  <c r="AD35" i="2"/>
  <c r="AE35" i="2"/>
  <c r="AF35" i="2"/>
  <c r="AG35" i="2"/>
  <c r="AH35" i="2"/>
  <c r="AA36" i="2"/>
  <c r="AB36" i="2"/>
  <c r="AC36" i="2"/>
  <c r="AD36" i="2"/>
  <c r="AE36" i="2"/>
  <c r="AF36" i="2"/>
  <c r="AG36" i="2"/>
  <c r="AH36" i="2"/>
  <c r="AA37" i="2"/>
  <c r="AB37" i="2"/>
  <c r="AC37" i="2"/>
  <c r="AD37" i="2"/>
  <c r="AE37" i="2"/>
  <c r="AF37" i="2"/>
  <c r="AG37" i="2"/>
  <c r="AH37" i="2"/>
  <c r="AA38" i="2"/>
  <c r="AB38" i="2"/>
  <c r="AC38" i="2"/>
  <c r="AD38" i="2"/>
  <c r="AE38" i="2"/>
  <c r="AF38" i="2"/>
  <c r="AG38" i="2"/>
  <c r="AH38" i="2"/>
  <c r="AA39" i="2"/>
  <c r="AB39" i="2"/>
  <c r="AC39" i="2"/>
  <c r="AD39" i="2"/>
  <c r="AE39" i="2"/>
  <c r="AF39" i="2"/>
  <c r="AG39" i="2"/>
  <c r="AH39" i="2"/>
  <c r="AA40" i="2"/>
  <c r="AB40" i="2"/>
  <c r="AC40" i="2"/>
  <c r="AD40" i="2"/>
  <c r="AE40" i="2"/>
  <c r="AF40" i="2"/>
  <c r="AG40" i="2"/>
  <c r="AH40" i="2"/>
  <c r="AA41" i="2"/>
  <c r="AB41" i="2"/>
  <c r="AC41" i="2"/>
  <c r="AD41" i="2"/>
  <c r="AE41" i="2"/>
  <c r="AF41" i="2"/>
  <c r="AG41" i="2"/>
  <c r="AH41" i="2"/>
  <c r="AA42" i="2"/>
  <c r="AB42" i="2"/>
  <c r="AC42" i="2"/>
  <c r="AD42" i="2"/>
  <c r="AE42" i="2"/>
  <c r="AF42" i="2"/>
  <c r="AG42" i="2"/>
  <c r="AH42" i="2"/>
  <c r="AA43" i="2"/>
  <c r="AB43" i="2"/>
  <c r="AC43" i="2"/>
  <c r="AD43" i="2"/>
  <c r="AE43" i="2"/>
  <c r="AF43" i="2"/>
  <c r="AG43" i="2"/>
  <c r="AH43" i="2"/>
  <c r="AA44" i="2"/>
  <c r="AB44" i="2"/>
  <c r="AC44" i="2"/>
  <c r="AD44" i="2"/>
  <c r="AE44" i="2"/>
  <c r="AF44" i="2"/>
  <c r="AG44" i="2"/>
  <c r="AH44" i="2"/>
  <c r="AA45" i="2"/>
  <c r="AB45" i="2"/>
  <c r="AC45" i="2"/>
  <c r="AD45" i="2"/>
  <c r="AE45" i="2"/>
  <c r="AF45" i="2"/>
  <c r="AG45" i="2"/>
  <c r="AH45" i="2"/>
  <c r="AA46" i="2"/>
  <c r="AB46" i="2"/>
  <c r="AC46" i="2"/>
  <c r="AD46" i="2"/>
  <c r="AE46" i="2"/>
  <c r="AF46" i="2"/>
  <c r="AG46" i="2"/>
  <c r="AH46" i="2"/>
  <c r="AA47" i="2"/>
  <c r="AB47" i="2"/>
  <c r="AC47" i="2"/>
  <c r="AD47" i="2"/>
  <c r="AE47" i="2"/>
  <c r="AF47" i="2"/>
  <c r="AG47" i="2"/>
  <c r="AH47" i="2"/>
  <c r="AA48" i="2"/>
  <c r="AB48" i="2"/>
  <c r="AC48" i="2"/>
  <c r="AD48" i="2"/>
  <c r="AE48" i="2"/>
  <c r="AF48" i="2"/>
  <c r="AG48" i="2"/>
  <c r="AH48" i="2"/>
  <c r="AA49" i="2"/>
  <c r="AB49" i="2"/>
  <c r="AC49" i="2"/>
  <c r="AD49" i="2"/>
  <c r="AE49" i="2"/>
  <c r="AF49" i="2"/>
  <c r="AG49" i="2"/>
  <c r="AH49" i="2"/>
  <c r="AA50" i="2"/>
  <c r="AB50" i="2"/>
  <c r="AC50" i="2"/>
  <c r="AD50" i="2"/>
  <c r="AE50" i="2"/>
  <c r="AF50" i="2"/>
  <c r="AG50" i="2"/>
  <c r="AH50" i="2"/>
  <c r="AA51" i="2"/>
  <c r="AB51" i="2"/>
  <c r="AC51" i="2"/>
  <c r="AD51" i="2"/>
  <c r="AE51" i="2"/>
  <c r="AF51" i="2"/>
  <c r="AG51" i="2"/>
  <c r="AH51" i="2"/>
  <c r="AA52" i="2"/>
  <c r="AB52" i="2"/>
  <c r="AC52" i="2"/>
  <c r="AD52" i="2"/>
  <c r="AE52" i="2"/>
  <c r="AF52" i="2"/>
  <c r="AG52" i="2"/>
  <c r="AH52" i="2"/>
  <c r="AA53" i="2"/>
  <c r="AB53" i="2"/>
  <c r="AC53" i="2"/>
  <c r="AD53" i="2"/>
  <c r="AE53" i="2"/>
  <c r="AF53" i="2"/>
  <c r="AG53" i="2"/>
  <c r="AH53" i="2"/>
  <c r="AA54" i="2"/>
  <c r="AB54" i="2"/>
  <c r="AC54" i="2"/>
  <c r="AD54" i="2"/>
  <c r="AE54" i="2"/>
  <c r="AF54" i="2"/>
  <c r="AG54" i="2"/>
  <c r="AH54" i="2"/>
  <c r="AA55" i="2"/>
  <c r="AB55" i="2"/>
  <c r="AC55" i="2"/>
  <c r="AD55" i="2"/>
  <c r="AE55" i="2"/>
  <c r="AF55" i="2"/>
  <c r="AG55" i="2"/>
  <c r="AH55" i="2"/>
  <c r="AA56" i="2"/>
  <c r="AB56" i="2"/>
  <c r="AC56" i="2"/>
  <c r="AD56" i="2"/>
  <c r="AE56" i="2"/>
  <c r="AF56" i="2"/>
  <c r="AG56" i="2"/>
  <c r="AH56" i="2"/>
  <c r="AA57" i="2"/>
  <c r="AB57" i="2"/>
  <c r="AC57" i="2"/>
  <c r="AD57" i="2"/>
  <c r="AE57" i="2"/>
  <c r="AF57" i="2"/>
  <c r="AG57" i="2"/>
  <c r="AH57" i="2"/>
  <c r="AA58" i="2"/>
  <c r="AB58" i="2"/>
  <c r="AC58" i="2"/>
  <c r="AD58" i="2"/>
  <c r="AE58" i="2"/>
  <c r="AF58" i="2"/>
  <c r="AG58" i="2"/>
  <c r="AH58" i="2"/>
  <c r="AA59" i="2"/>
  <c r="AB59" i="2"/>
  <c r="AC59" i="2"/>
  <c r="AD59" i="2"/>
  <c r="AE59" i="2"/>
  <c r="AF59" i="2"/>
  <c r="AG59" i="2"/>
  <c r="AH59" i="2"/>
  <c r="AA60" i="2"/>
  <c r="AB60" i="2"/>
  <c r="AC60" i="2"/>
  <c r="AD60" i="2"/>
  <c r="AE60" i="2"/>
  <c r="AF60" i="2"/>
  <c r="AG60" i="2"/>
  <c r="AH60" i="2"/>
  <c r="AA61" i="2"/>
  <c r="AB61" i="2"/>
  <c r="AC61" i="2"/>
  <c r="AD61" i="2"/>
  <c r="AE61" i="2"/>
  <c r="AF61" i="2"/>
  <c r="AG61" i="2"/>
  <c r="AH61" i="2"/>
  <c r="AA62" i="2"/>
  <c r="AB62" i="2"/>
  <c r="AC62" i="2"/>
  <c r="AD62" i="2"/>
  <c r="AE62" i="2"/>
  <c r="AF62" i="2"/>
  <c r="AG62" i="2"/>
  <c r="AH62" i="2"/>
  <c r="AA63" i="2"/>
  <c r="AB63" i="2"/>
  <c r="AC63" i="2"/>
  <c r="AD63" i="2"/>
  <c r="AE63" i="2"/>
  <c r="AF63" i="2"/>
  <c r="AG63" i="2"/>
  <c r="AH63" i="2"/>
  <c r="AA64" i="2"/>
  <c r="AB64" i="2"/>
  <c r="AC64" i="2"/>
  <c r="AD64" i="2"/>
  <c r="AE64" i="2"/>
  <c r="AF64" i="2"/>
  <c r="AG64" i="2"/>
  <c r="AH64" i="2"/>
  <c r="AA65" i="2"/>
  <c r="AB65" i="2"/>
  <c r="AC65" i="2"/>
  <c r="AD65" i="2"/>
  <c r="AE65" i="2"/>
  <c r="AF65" i="2"/>
  <c r="AG65" i="2"/>
  <c r="AH65" i="2"/>
  <c r="AA66" i="2"/>
  <c r="AB66" i="2"/>
  <c r="AC66" i="2"/>
  <c r="AD66" i="2"/>
  <c r="AE66" i="2"/>
  <c r="AF66" i="2"/>
  <c r="AG66" i="2"/>
  <c r="AH66" i="2"/>
  <c r="AA67" i="2"/>
  <c r="AB67" i="2"/>
  <c r="AC67" i="2"/>
  <c r="AD67" i="2"/>
  <c r="AE67" i="2"/>
  <c r="AF67" i="2"/>
  <c r="AG67" i="2"/>
  <c r="AH67" i="2"/>
  <c r="AA68" i="2"/>
  <c r="AB68" i="2"/>
  <c r="AC68" i="2"/>
  <c r="AD68" i="2"/>
  <c r="AE68" i="2"/>
  <c r="AF68" i="2"/>
  <c r="AG68" i="2"/>
  <c r="AH68" i="2"/>
  <c r="AA69" i="2"/>
  <c r="AB69" i="2"/>
  <c r="AC69" i="2"/>
  <c r="AD69" i="2"/>
  <c r="AE69" i="2"/>
  <c r="AF69" i="2"/>
  <c r="AG69" i="2"/>
  <c r="AH69" i="2"/>
  <c r="AA70" i="2"/>
  <c r="AB70" i="2"/>
  <c r="AC70" i="2"/>
  <c r="AD70" i="2"/>
  <c r="AE70" i="2"/>
  <c r="AF70" i="2"/>
  <c r="AG70" i="2"/>
  <c r="AH70" i="2"/>
  <c r="AA71" i="2"/>
  <c r="AB71" i="2"/>
  <c r="AC71" i="2"/>
  <c r="AD71" i="2"/>
  <c r="AE71" i="2"/>
  <c r="AF71" i="2"/>
  <c r="AG71" i="2"/>
  <c r="AH71" i="2"/>
  <c r="AA72" i="2"/>
  <c r="AB72" i="2"/>
  <c r="AC72" i="2"/>
  <c r="AD72" i="2"/>
  <c r="AE72" i="2"/>
  <c r="AF72" i="2"/>
  <c r="AG72" i="2"/>
  <c r="AH72" i="2"/>
  <c r="AA73" i="2"/>
  <c r="AB73" i="2"/>
  <c r="AC73" i="2"/>
  <c r="AD73" i="2"/>
  <c r="AE73" i="2"/>
  <c r="AF73" i="2"/>
  <c r="AG73" i="2"/>
  <c r="AH73" i="2"/>
  <c r="AA74" i="2"/>
  <c r="AB74" i="2"/>
  <c r="AC74" i="2"/>
  <c r="AD74" i="2"/>
  <c r="AE74" i="2"/>
  <c r="AF74" i="2"/>
  <c r="AG74" i="2"/>
  <c r="AH74" i="2"/>
  <c r="AA75" i="2"/>
  <c r="AB75" i="2"/>
  <c r="AC75" i="2"/>
  <c r="AD75" i="2"/>
  <c r="AE75" i="2"/>
  <c r="AF75" i="2"/>
  <c r="AG75" i="2"/>
  <c r="AH75" i="2"/>
  <c r="AA76" i="2"/>
  <c r="AB76" i="2"/>
  <c r="AC76" i="2"/>
  <c r="AD76" i="2"/>
  <c r="AE76" i="2"/>
  <c r="AF76" i="2"/>
  <c r="AG76" i="2"/>
  <c r="AH76" i="2"/>
  <c r="AA77" i="2"/>
  <c r="AB77" i="2"/>
  <c r="AC77" i="2"/>
  <c r="AD77" i="2"/>
  <c r="AE77" i="2"/>
  <c r="AF77" i="2"/>
  <c r="AG77" i="2"/>
  <c r="AH77" i="2"/>
  <c r="AA78" i="2"/>
  <c r="AB78" i="2"/>
  <c r="AC78" i="2"/>
  <c r="AD78" i="2"/>
  <c r="AE78" i="2"/>
  <c r="AF78" i="2"/>
  <c r="AG78" i="2"/>
  <c r="AH78" i="2"/>
  <c r="AA79" i="2"/>
  <c r="AB79" i="2"/>
  <c r="AC79" i="2"/>
  <c r="AD79" i="2"/>
  <c r="AE79" i="2"/>
  <c r="AF79" i="2"/>
  <c r="AG79" i="2"/>
  <c r="AH79" i="2"/>
  <c r="AA80" i="2"/>
  <c r="AB80" i="2"/>
  <c r="AC80" i="2"/>
  <c r="AD80" i="2"/>
  <c r="AE80" i="2"/>
  <c r="AF80" i="2"/>
  <c r="AG80" i="2"/>
  <c r="AH80" i="2"/>
  <c r="AA81" i="2"/>
  <c r="AB81" i="2"/>
  <c r="AC81" i="2"/>
  <c r="AD81" i="2"/>
  <c r="AE81" i="2"/>
  <c r="AF81" i="2"/>
  <c r="AG81" i="2"/>
  <c r="AH81" i="2"/>
  <c r="AA82" i="2"/>
  <c r="AB82" i="2"/>
  <c r="AC82" i="2"/>
  <c r="AD82" i="2"/>
  <c r="AE82" i="2"/>
  <c r="AF82" i="2"/>
  <c r="AG82" i="2"/>
  <c r="AH82" i="2"/>
  <c r="AA83" i="2"/>
  <c r="AB83" i="2"/>
  <c r="AC83" i="2"/>
  <c r="AD83" i="2"/>
  <c r="AE83" i="2"/>
  <c r="AF83" i="2"/>
  <c r="AG83" i="2"/>
  <c r="AH83" i="2"/>
  <c r="AA84" i="2"/>
  <c r="AB84" i="2"/>
  <c r="AC84" i="2"/>
  <c r="AD84" i="2"/>
  <c r="AE84" i="2"/>
  <c r="AF84" i="2"/>
  <c r="AG84" i="2"/>
  <c r="AH84" i="2"/>
  <c r="AA85" i="2"/>
  <c r="AB85" i="2"/>
  <c r="AC85" i="2"/>
  <c r="AD85" i="2"/>
  <c r="AE85" i="2"/>
  <c r="AF85" i="2"/>
  <c r="AG85" i="2"/>
  <c r="AH85" i="2"/>
  <c r="AA86" i="2"/>
  <c r="AB86" i="2"/>
  <c r="AC86" i="2"/>
  <c r="AD86" i="2"/>
  <c r="AE86" i="2"/>
  <c r="AF86" i="2"/>
  <c r="AG86" i="2"/>
  <c r="AH86" i="2"/>
  <c r="AA87" i="2"/>
  <c r="AB87" i="2"/>
  <c r="AC87" i="2"/>
  <c r="AD87" i="2"/>
  <c r="AE87" i="2"/>
  <c r="AF87" i="2"/>
  <c r="AG87" i="2"/>
  <c r="AH87" i="2"/>
  <c r="AA88" i="2"/>
  <c r="AB88" i="2"/>
  <c r="AC88" i="2"/>
  <c r="AD88" i="2"/>
  <c r="AE88" i="2"/>
  <c r="AF88" i="2"/>
  <c r="AG88" i="2"/>
  <c r="AH88" i="2"/>
  <c r="AA89" i="2"/>
  <c r="AB89" i="2"/>
  <c r="AC89" i="2"/>
  <c r="AD89" i="2"/>
  <c r="AE89" i="2"/>
  <c r="AF89" i="2"/>
  <c r="AG89" i="2"/>
  <c r="AH89" i="2"/>
  <c r="AA90" i="2"/>
  <c r="AB90" i="2"/>
  <c r="AC90" i="2"/>
  <c r="AD90" i="2"/>
  <c r="AE90" i="2"/>
  <c r="AF90" i="2"/>
  <c r="AG90" i="2"/>
  <c r="AH90" i="2"/>
  <c r="AA91" i="2"/>
  <c r="AB91" i="2"/>
  <c r="AC91" i="2"/>
  <c r="AD91" i="2"/>
  <c r="AE91" i="2"/>
  <c r="AF91" i="2"/>
  <c r="AG91" i="2"/>
  <c r="AH91" i="2"/>
  <c r="AA92" i="2"/>
  <c r="AB92" i="2"/>
  <c r="AC92" i="2"/>
  <c r="AD92" i="2"/>
  <c r="AE92" i="2"/>
  <c r="AF92" i="2"/>
  <c r="AG92" i="2"/>
  <c r="AH92" i="2"/>
  <c r="AA93" i="2"/>
  <c r="AB93" i="2"/>
  <c r="AC93" i="2"/>
  <c r="AD93" i="2"/>
  <c r="AE93" i="2"/>
  <c r="AF93" i="2"/>
  <c r="AG93" i="2"/>
  <c r="AH93" i="2"/>
  <c r="AA94" i="2"/>
  <c r="AB94" i="2"/>
  <c r="AC94" i="2"/>
  <c r="AD94" i="2"/>
  <c r="AE94" i="2"/>
  <c r="AF94" i="2"/>
  <c r="AG94" i="2"/>
  <c r="AH94" i="2"/>
  <c r="AA95" i="2"/>
  <c r="AB95" i="2"/>
  <c r="AC95" i="2"/>
  <c r="AD95" i="2"/>
  <c r="AE95" i="2"/>
  <c r="AF95" i="2"/>
  <c r="AG95" i="2"/>
  <c r="AH95" i="2"/>
  <c r="AA96" i="2"/>
  <c r="AB96" i="2"/>
  <c r="AC96" i="2"/>
  <c r="AD96" i="2"/>
  <c r="AE96" i="2"/>
  <c r="AF96" i="2"/>
  <c r="AG96" i="2"/>
  <c r="AH96" i="2"/>
  <c r="AA97" i="2"/>
  <c r="AB97" i="2"/>
  <c r="AC97" i="2"/>
  <c r="AD97" i="2"/>
  <c r="AE97" i="2"/>
  <c r="AF97" i="2"/>
  <c r="AG97" i="2"/>
  <c r="AH97" i="2"/>
  <c r="AA98" i="2"/>
  <c r="AB98" i="2"/>
  <c r="AC98" i="2"/>
  <c r="AD98" i="2"/>
  <c r="AE98" i="2"/>
  <c r="AF98" i="2"/>
  <c r="AG98" i="2"/>
  <c r="AH98" i="2"/>
  <c r="AA99" i="2"/>
  <c r="AB99" i="2"/>
  <c r="AC99" i="2"/>
  <c r="AD99" i="2"/>
  <c r="AE99" i="2"/>
  <c r="AF99" i="2"/>
  <c r="AG99" i="2"/>
  <c r="AH99" i="2"/>
  <c r="AA100" i="2"/>
  <c r="AB100" i="2"/>
  <c r="AC100" i="2"/>
  <c r="AD100" i="2"/>
  <c r="AE100" i="2"/>
  <c r="AF100" i="2"/>
  <c r="AG100" i="2"/>
  <c r="AH100" i="2"/>
  <c r="AA101" i="2"/>
  <c r="AB101" i="2"/>
  <c r="AC101" i="2"/>
  <c r="AD101" i="2"/>
  <c r="AE101" i="2"/>
  <c r="AF101" i="2"/>
  <c r="AG101" i="2"/>
  <c r="AH101" i="2"/>
  <c r="AA102" i="2"/>
  <c r="AB102" i="2"/>
  <c r="AC102" i="2"/>
  <c r="AD102" i="2"/>
  <c r="AE102" i="2"/>
  <c r="AF102" i="2"/>
  <c r="AG102" i="2"/>
  <c r="AH102" i="2"/>
  <c r="AA103" i="2"/>
  <c r="AB103" i="2"/>
  <c r="AC103" i="2"/>
  <c r="AD103" i="2"/>
  <c r="AE103" i="2"/>
  <c r="AF103" i="2"/>
  <c r="AG103" i="2"/>
  <c r="AH103" i="2"/>
  <c r="AA104" i="2"/>
  <c r="AB104" i="2"/>
  <c r="AC104" i="2"/>
  <c r="AD104" i="2"/>
  <c r="AE104" i="2"/>
  <c r="AF104" i="2"/>
  <c r="AG104" i="2"/>
  <c r="AH104" i="2"/>
  <c r="AA105" i="2"/>
  <c r="AB105" i="2"/>
  <c r="AC105" i="2"/>
  <c r="AD105" i="2"/>
  <c r="AE105" i="2"/>
  <c r="AF105" i="2"/>
  <c r="AG105" i="2"/>
  <c r="AH105" i="2"/>
  <c r="AA106" i="2"/>
  <c r="AB106" i="2"/>
  <c r="AC106" i="2"/>
  <c r="AD106" i="2"/>
  <c r="AE106" i="2"/>
  <c r="AF106" i="2"/>
  <c r="AG106" i="2"/>
  <c r="AH106" i="2"/>
  <c r="AA107" i="2"/>
  <c r="AB107" i="2"/>
  <c r="AC107" i="2"/>
  <c r="AD107" i="2"/>
  <c r="AE107" i="2"/>
  <c r="AF107" i="2"/>
  <c r="AG107" i="2"/>
  <c r="AH107" i="2"/>
  <c r="AA108" i="2"/>
  <c r="AB108" i="2"/>
  <c r="AC108" i="2"/>
  <c r="AD108" i="2"/>
  <c r="AE108" i="2"/>
  <c r="AF108" i="2"/>
  <c r="AG108" i="2"/>
  <c r="AH108" i="2"/>
  <c r="AA109" i="2"/>
  <c r="AB109" i="2"/>
  <c r="AC109" i="2"/>
  <c r="AD109" i="2"/>
  <c r="AE109" i="2"/>
  <c r="AF109" i="2"/>
  <c r="AG109" i="2"/>
  <c r="AH109" i="2"/>
  <c r="AA110" i="2"/>
  <c r="AB110" i="2"/>
  <c r="AC110" i="2"/>
  <c r="AD110" i="2"/>
  <c r="AE110" i="2"/>
  <c r="AF110" i="2"/>
  <c r="AG110" i="2"/>
  <c r="AH110" i="2"/>
  <c r="AA111" i="2"/>
  <c r="AB111" i="2"/>
  <c r="AC111" i="2"/>
  <c r="AD111" i="2"/>
  <c r="AE111" i="2"/>
  <c r="AF111" i="2"/>
  <c r="AG111" i="2"/>
  <c r="AH111" i="2"/>
  <c r="AA112" i="2"/>
  <c r="AB112" i="2"/>
  <c r="AC112" i="2"/>
  <c r="AD112" i="2"/>
  <c r="AE112" i="2"/>
  <c r="AF112" i="2"/>
  <c r="AG112" i="2"/>
  <c r="AH112" i="2"/>
  <c r="AA113" i="2"/>
  <c r="AB113" i="2"/>
  <c r="AC113" i="2"/>
  <c r="AD113" i="2"/>
  <c r="AE113" i="2"/>
  <c r="AF113" i="2"/>
  <c r="AG113" i="2"/>
  <c r="AH113" i="2"/>
  <c r="AA114" i="2"/>
  <c r="AB114" i="2"/>
  <c r="AC114" i="2"/>
  <c r="AD114" i="2"/>
  <c r="AE114" i="2"/>
  <c r="AF114" i="2"/>
  <c r="AG114" i="2"/>
  <c r="AH114" i="2"/>
  <c r="AA115" i="2"/>
  <c r="AB115" i="2"/>
  <c r="AC115" i="2"/>
  <c r="AD115" i="2"/>
  <c r="AE115" i="2"/>
  <c r="AF115" i="2"/>
  <c r="AG115" i="2"/>
  <c r="AH115" i="2"/>
  <c r="AA116" i="2"/>
  <c r="AB116" i="2"/>
  <c r="AC116" i="2"/>
  <c r="AD116" i="2"/>
  <c r="AE116" i="2"/>
  <c r="AF116" i="2"/>
  <c r="AG116" i="2"/>
  <c r="AH116" i="2"/>
  <c r="AA117" i="2"/>
  <c r="AB117" i="2"/>
  <c r="AC117" i="2"/>
  <c r="AD117" i="2"/>
  <c r="AE117" i="2"/>
  <c r="AF117" i="2"/>
  <c r="AG117" i="2"/>
  <c r="AH117" i="2"/>
  <c r="AA118" i="2"/>
  <c r="AB118" i="2"/>
  <c r="AC118" i="2"/>
  <c r="AD118" i="2"/>
  <c r="AE118" i="2"/>
  <c r="AF118" i="2"/>
  <c r="AG118" i="2"/>
  <c r="AH118" i="2"/>
  <c r="AA119" i="2"/>
  <c r="AB119" i="2"/>
  <c r="AC119" i="2"/>
  <c r="AD119" i="2"/>
  <c r="AE119" i="2"/>
  <c r="AF119" i="2"/>
  <c r="AG119" i="2"/>
  <c r="AH119" i="2"/>
  <c r="AA120" i="2"/>
  <c r="AB120" i="2"/>
  <c r="AC120" i="2"/>
  <c r="AD120" i="2"/>
  <c r="AE120" i="2"/>
  <c r="AF120" i="2"/>
  <c r="AG120" i="2"/>
  <c r="AH120" i="2"/>
  <c r="AA121" i="2"/>
  <c r="AB121" i="2"/>
  <c r="AC121" i="2"/>
  <c r="AD121" i="2"/>
  <c r="AE121" i="2"/>
  <c r="AF121" i="2"/>
  <c r="AG121" i="2"/>
  <c r="AH121" i="2"/>
  <c r="AA122" i="2"/>
  <c r="AB122" i="2"/>
  <c r="AC122" i="2"/>
  <c r="AD122" i="2"/>
  <c r="AE122" i="2"/>
  <c r="AF122" i="2"/>
  <c r="AG122" i="2"/>
  <c r="AH122" i="2"/>
  <c r="AA123" i="2"/>
  <c r="AB123" i="2"/>
  <c r="AC123" i="2"/>
  <c r="AD123" i="2"/>
  <c r="AE123" i="2"/>
  <c r="AF123" i="2"/>
  <c r="AG123" i="2"/>
  <c r="AH123" i="2"/>
  <c r="AA124" i="2"/>
  <c r="AB124" i="2"/>
  <c r="AC124" i="2"/>
  <c r="AD124" i="2"/>
  <c r="AE124" i="2"/>
  <c r="AF124" i="2"/>
  <c r="AG124" i="2"/>
  <c r="AH124" i="2"/>
  <c r="AA125" i="2"/>
  <c r="AB125" i="2"/>
  <c r="AC125" i="2"/>
  <c r="AD125" i="2"/>
  <c r="AE125" i="2"/>
  <c r="AF125" i="2"/>
  <c r="AG125" i="2"/>
  <c r="AH125" i="2"/>
  <c r="AA126" i="2"/>
  <c r="AB126" i="2"/>
  <c r="AC126" i="2"/>
  <c r="AD126" i="2"/>
  <c r="AE126" i="2"/>
  <c r="AF126" i="2"/>
  <c r="AG126" i="2"/>
  <c r="AH126" i="2"/>
  <c r="AA127" i="2"/>
  <c r="AB127" i="2"/>
  <c r="AC127" i="2"/>
  <c r="AD127" i="2"/>
  <c r="AE127" i="2"/>
  <c r="AF127" i="2"/>
  <c r="AG127" i="2"/>
  <c r="AH127" i="2"/>
  <c r="AA128" i="2"/>
  <c r="AB128" i="2"/>
  <c r="AC128" i="2"/>
  <c r="AD128" i="2"/>
  <c r="AE128" i="2"/>
  <c r="AF128" i="2"/>
  <c r="AG128" i="2"/>
  <c r="AH128" i="2"/>
  <c r="AA129" i="2"/>
  <c r="AB129" i="2"/>
  <c r="AC129" i="2"/>
  <c r="AD129" i="2"/>
  <c r="AE129" i="2"/>
  <c r="AF129" i="2"/>
  <c r="AG129" i="2"/>
  <c r="AH129" i="2"/>
  <c r="AA130" i="2"/>
  <c r="AB130" i="2"/>
  <c r="AC130" i="2"/>
  <c r="AD130" i="2"/>
  <c r="AE130" i="2"/>
  <c r="AF130" i="2"/>
  <c r="AG130" i="2"/>
  <c r="AH130" i="2"/>
  <c r="AA131" i="2"/>
  <c r="AB131" i="2"/>
  <c r="AC131" i="2"/>
  <c r="AD131" i="2"/>
  <c r="AE131" i="2"/>
  <c r="AF131" i="2"/>
  <c r="AG131" i="2"/>
  <c r="AH131" i="2"/>
  <c r="AA132" i="2"/>
  <c r="AB132" i="2"/>
  <c r="AC132" i="2"/>
  <c r="AD132" i="2"/>
  <c r="AE132" i="2"/>
  <c r="AF132" i="2"/>
  <c r="AG132" i="2"/>
  <c r="AH132" i="2"/>
  <c r="AA133" i="2"/>
  <c r="AB133" i="2"/>
  <c r="AC133" i="2"/>
  <c r="AD133" i="2"/>
  <c r="AE133" i="2"/>
  <c r="AF133" i="2"/>
  <c r="AG133" i="2"/>
  <c r="AH133" i="2"/>
  <c r="AA134" i="2"/>
  <c r="AB134" i="2"/>
  <c r="AC134" i="2"/>
  <c r="AD134" i="2"/>
  <c r="AE134" i="2"/>
  <c r="AF134" i="2"/>
  <c r="AG134" i="2"/>
  <c r="AH134" i="2"/>
  <c r="AA135" i="2"/>
  <c r="AB135" i="2"/>
  <c r="AC135" i="2"/>
  <c r="AD135" i="2"/>
  <c r="AE135" i="2"/>
  <c r="AF135" i="2"/>
  <c r="AG135" i="2"/>
  <c r="AH135" i="2"/>
  <c r="AA136" i="2"/>
  <c r="AB136" i="2"/>
  <c r="AC136" i="2"/>
  <c r="AD136" i="2"/>
  <c r="AE136" i="2"/>
  <c r="AF136" i="2"/>
  <c r="AG136" i="2"/>
  <c r="AH136" i="2"/>
  <c r="AA137" i="2"/>
  <c r="AB137" i="2"/>
  <c r="AC137" i="2"/>
  <c r="AD137" i="2"/>
  <c r="AE137" i="2"/>
  <c r="AF137" i="2"/>
  <c r="AG137" i="2"/>
  <c r="AH137" i="2"/>
  <c r="AA138" i="2"/>
  <c r="AB138" i="2"/>
  <c r="AC138" i="2"/>
  <c r="AD138" i="2"/>
  <c r="AE138" i="2"/>
  <c r="AF138" i="2"/>
  <c r="AG138" i="2"/>
  <c r="AH138" i="2"/>
  <c r="AA139" i="2"/>
  <c r="AB139" i="2"/>
  <c r="AC139" i="2"/>
  <c r="AD139" i="2"/>
  <c r="AE139" i="2"/>
  <c r="AF139" i="2"/>
  <c r="AG139" i="2"/>
  <c r="AH139" i="2"/>
  <c r="AA140" i="2"/>
  <c r="AB140" i="2"/>
  <c r="AC140" i="2"/>
  <c r="AD140" i="2"/>
  <c r="AE140" i="2"/>
  <c r="AF140" i="2"/>
  <c r="AG140" i="2"/>
  <c r="AH140" i="2"/>
  <c r="AA141" i="2"/>
  <c r="AB141" i="2"/>
  <c r="AC141" i="2"/>
  <c r="AD141" i="2"/>
  <c r="AE141" i="2"/>
  <c r="AF141" i="2"/>
  <c r="AG141" i="2"/>
  <c r="AH141" i="2"/>
  <c r="AA142" i="2"/>
  <c r="AB142" i="2"/>
  <c r="AC142" i="2"/>
  <c r="AD142" i="2"/>
  <c r="AE142" i="2"/>
  <c r="AF142" i="2"/>
  <c r="AG142" i="2"/>
  <c r="AH142" i="2"/>
  <c r="AA143" i="2"/>
  <c r="AB143" i="2"/>
  <c r="AC143" i="2"/>
  <c r="AD143" i="2"/>
  <c r="AE143" i="2"/>
  <c r="AF143" i="2"/>
  <c r="AG143" i="2"/>
  <c r="AH143" i="2"/>
  <c r="AA144" i="2"/>
  <c r="AB144" i="2"/>
  <c r="AC144" i="2"/>
  <c r="AD144" i="2"/>
  <c r="AE144" i="2"/>
  <c r="AF144" i="2"/>
  <c r="AG144" i="2"/>
  <c r="AH144" i="2"/>
  <c r="AA145" i="2"/>
  <c r="AB145" i="2"/>
  <c r="AC145" i="2"/>
  <c r="AD145" i="2"/>
  <c r="AE145" i="2"/>
  <c r="AF145" i="2"/>
  <c r="AG145" i="2"/>
  <c r="AH145" i="2"/>
  <c r="AA146" i="2"/>
  <c r="AB146" i="2"/>
  <c r="AC146" i="2"/>
  <c r="AD146" i="2"/>
  <c r="AE146" i="2"/>
  <c r="AF146" i="2"/>
  <c r="AG146" i="2"/>
  <c r="AH146" i="2"/>
  <c r="AB12" i="2"/>
  <c r="AC12" i="2"/>
  <c r="AD12" i="2"/>
  <c r="AE12" i="2"/>
  <c r="AF12" i="2"/>
  <c r="AG12" i="2"/>
  <c r="AH12" i="2"/>
  <c r="AH10" i="2" s="1"/>
  <c r="AA12" i="2"/>
  <c r="H30" i="1"/>
  <c r="H29" i="1"/>
  <c r="H28" i="1"/>
  <c r="H27" i="1"/>
  <c r="H26" i="1"/>
  <c r="H25" i="1"/>
  <c r="H24" i="1"/>
  <c r="H23" i="1"/>
  <c r="H5" i="1"/>
  <c r="H6" i="1"/>
  <c r="H7" i="1"/>
  <c r="H8" i="1"/>
  <c r="H9" i="1"/>
  <c r="H10" i="1"/>
  <c r="H11" i="1"/>
  <c r="H4" i="1"/>
  <c r="AH10" i="3" l="1"/>
</calcChain>
</file>

<file path=xl/sharedStrings.xml><?xml version="1.0" encoding="utf-8"?>
<sst xmlns="http://schemas.openxmlformats.org/spreadsheetml/2006/main" count="885" uniqueCount="189">
  <si>
    <t>RIC-M</t>
  </si>
  <si>
    <t>BP-29</t>
  </si>
  <si>
    <t>BP-31</t>
  </si>
  <si>
    <t>BP-33</t>
  </si>
  <si>
    <t>BP-35</t>
  </si>
  <si>
    <t>BP-37</t>
  </si>
  <si>
    <t>BP-39</t>
  </si>
  <si>
    <t>BP-41</t>
  </si>
  <si>
    <t>BP-43</t>
  </si>
  <si>
    <t>Rate Period: Assuming 0.50$/MWh reduction by Rate Period</t>
  </si>
  <si>
    <t>Annually</t>
  </si>
  <si>
    <t>Annually ($0.10/MWh)</t>
  </si>
  <si>
    <t>Rate Period ($0.50/MWh)</t>
  </si>
  <si>
    <t>Fixed Reduction</t>
  </si>
  <si>
    <t>Proportionate Reduction: 2% Starting cap and 5% ending cap</t>
  </si>
  <si>
    <t>Rate Period</t>
  </si>
  <si>
    <t>Discount Programs Over The Term of Provider of Choice</t>
  </si>
  <si>
    <t/>
  </si>
  <si>
    <t>Beginning Period Cap for Credit</t>
  </si>
  <si>
    <t>This sets the Credit Cap on Effective Rates and Temporal Calcs</t>
  </si>
  <si>
    <t>Decrease by $/MWh or %? --&gt;</t>
  </si>
  <si>
    <t>$/MWh</t>
  </si>
  <si>
    <t>For $/MWh decrease by what amount per  period --&gt;</t>
  </si>
  <si>
    <t>For % what method of decline</t>
  </si>
  <si>
    <t>straight-line/average</t>
  </si>
  <si>
    <t>Not Used, only applies to % mode</t>
  </si>
  <si>
    <t>End Period Cap for Credit</t>
  </si>
  <si>
    <t>Not Used, only applies to % model</t>
  </si>
  <si>
    <t>Credits</t>
  </si>
  <si>
    <t>Charges</t>
  </si>
  <si>
    <t>BESID</t>
  </si>
  <si>
    <t>Customer</t>
  </si>
  <si>
    <t>Post RIC-C Effective Rate</t>
  </si>
  <si>
    <t>Status Quo</t>
  </si>
  <si>
    <t>Change %</t>
  </si>
  <si>
    <t>Effective Cap %</t>
  </si>
  <si>
    <t>End Period Cap</t>
  </si>
  <si>
    <t>Decrease %</t>
  </si>
  <si>
    <t>Gainer?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</si>
  <si>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</si>
  <si>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</si>
  <si>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</si>
  <si>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</si>
  <si>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</si>
  <si>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</si>
  <si>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</si>
  <si>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</si>
  <si>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</si>
  <si>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</si>
  <si>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</si>
  <si>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</si>
  <si>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</si>
  <si>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</si>
  <si>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</si>
  <si>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</si>
  <si>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</si>
  <si>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</si>
  <si>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</si>
  <si>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</si>
  <si>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</si>
  <si>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</si>
  <si>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</si>
  <si>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</si>
  <si>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</si>
  <si>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</si>
  <si>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</si>
  <si>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</si>
  <si>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</si>
  <si>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</si>
  <si>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</si>
  <si>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</si>
  <si>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</si>
  <si>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</si>
  <si>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</si>
  <si>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</si>
  <si>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</si>
  <si>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</si>
  <si>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</si>
  <si>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</si>
  <si>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</si>
  <si>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</si>
  <si>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</si>
  <si>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</si>
  <si>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</si>
  <si>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</si>
  <si>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</si>
  <si>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</si>
  <si>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</si>
  <si>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</si>
  <si>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</si>
  <si>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</si>
  <si>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</si>
  <si>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</si>
  <si>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</si>
  <si>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</si>
  <si>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</si>
  <si>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</si>
  <si>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</si>
  <si>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</si>
  <si>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</si>
  <si>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</si>
  <si>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</si>
  <si>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</si>
  <si>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Grant - Returning Public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</si>
  <si>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</si>
  <si>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</si>
  <si>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</si>
  <si>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</si>
  <si>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</si>
  <si>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</si>
  <si>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</si>
  <si>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</si>
  <si>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</si>
  <si>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</si>
  <si>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</si>
  <si>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</si>
  <si>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</si>
  <si>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</si>
  <si>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</si>
  <si>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</si>
  <si>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</si>
  <si>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</si>
  <si>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</si>
  <si>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</si>
  <si>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</si>
  <si>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</si>
  <si>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</si>
  <si>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</si>
  <si>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</si>
  <si>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</si>
  <si>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</si>
  <si>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</si>
  <si>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</si>
  <si>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</si>
  <si>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</si>
  <si>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</si>
  <si>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</si>
  <si>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</si>
  <si>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</si>
  <si>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</si>
  <si>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</si>
  <si>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</si>
  <si>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</si>
  <si>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</si>
  <si>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</si>
  <si>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</si>
  <si>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</si>
  <si>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</si>
  <si>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</si>
  <si>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</si>
  <si>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</si>
  <si>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</si>
  <si>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</si>
  <si>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</si>
  <si>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</si>
  <si>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</si>
  <si>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</si>
  <si>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</si>
  <si>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</si>
  <si>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</si>
  <si>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</si>
  <si>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</si>
  <si>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</si>
  <si>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</si>
  <si>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</si>
  <si>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</si>
  <si>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</si>
  <si>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</si>
  <si>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</si>
  <si>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</si>
  <si>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</si>
  <si>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</si>
  <si>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</si>
  <si>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</si>
  <si>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PNGC Aggregate</t>
  </si>
  <si>
    <t>Rate Increases</t>
  </si>
  <si>
    <t>Input on "RIC-M Temporal Calcs" Tab</t>
  </si>
  <si>
    <t>For $/MWh decrease by what amount per rate period --&gt;</t>
  </si>
  <si>
    <t>%</t>
  </si>
  <si>
    <t>Key Stats</t>
  </si>
  <si>
    <t>.10 every 2 years</t>
  </si>
  <si>
    <t>.10 every year</t>
  </si>
  <si>
    <t>.20 every year</t>
  </si>
  <si>
    <t>.50 every rate period</t>
  </si>
  <si>
    <t>Largest Ending of contract rate impact</t>
  </si>
  <si>
    <t>End of Year Program Costs</t>
  </si>
  <si>
    <t>Average Annual Program Costs</t>
  </si>
  <si>
    <t>.50 every 2 years</t>
  </si>
  <si>
    <t>Largest Rate Impact by Contract 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</si>
</sst>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(* #,##0.000_);_(* \(#,##0.000\);_(* &quot;-&quot;??_);_(@_)"/>
    <numFmt numFmtId="166" formatCode="0.0%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6"/>
      <color theme="4"/>
      <name val="Aptos Narrow"/>
      <family val="2"/>
      <scheme val="minor"/>
    </font>
    <font>
      <b/>
      <sz val="22"/>
      <color rgb="FFFF0000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color rgb="FFFF0000"/>
      <name val="Aptos Narrow"/>
      <family val="2"/>
      <scheme val="minor"/>
    </font>
    <font>
      <sz val="12"/>
      <color theme="0" tint="-0.499984740745262"/>
      <name val="Aptos Narrow"/>
      <family val="2"/>
      <scheme val="minor"/>
    </font>
    <font>
      <sz val="11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">
    <xf numFmtId="0" fontId="0" fillId="0" borderId="0" xfId="0"/>
    <xf numFmtId="164" fontId="0" fillId="0" borderId="0" xfId="1" applyNumberFormat="1" applyFont="1"/>
    <xf numFmtId="0" fontId="4" fillId="0" borderId="0" xfId="0" applyFont="1"/>
    <xf numFmtId="0" fontId="5" fillId="0" borderId="0" xfId="0" applyFont="1"/>
    <xf numFmtId="43" fontId="6" fillId="0" borderId="0" xfId="0" applyNumberFormat="1" applyFont="1"/>
    <xf numFmtId="0" fontId="7" fillId="0" borderId="0" xfId="0" applyFont="1" applyAlignment="1">
      <alignment horizontal="right"/>
    </xf>
    <xf numFmtId="0" fontId="0" fillId="2" borderId="1" xfId="0" applyFill="1" applyBorder="1" applyAlignment="1">
      <alignment horizontal="center"/>
    </xf>
    <xf numFmtId="43" fontId="8" fillId="0" borderId="0" xfId="1" applyFont="1"/>
    <xf numFmtId="0" fontId="8" fillId="0" borderId="0" xfId="0" applyFont="1"/>
    <xf numFmtId="43" fontId="4" fillId="0" borderId="0" xfId="1" applyFont="1"/>
    <xf numFmtId="43" fontId="0" fillId="0" borderId="0" xfId="1" applyFont="1"/>
    <xf numFmtId="43" fontId="0" fillId="0" borderId="0" xfId="0" applyNumberFormat="1"/>
    <xf numFmtId="164" fontId="9" fillId="0" borderId="0" xfId="1" applyNumberFormat="1" applyFont="1"/>
    <xf numFmtId="165" fontId="4" fillId="0" borderId="0" xfId="1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left"/>
    </xf>
    <xf numFmtId="166" fontId="0" fillId="0" borderId="0" xfId="2" applyNumberFormat="1" applyFont="1"/>
    <xf numFmtId="43" fontId="2" fillId="0" borderId="0" xfId="1" applyFont="1"/>
    <xf numFmtId="0" fontId="2" fillId="0" borderId="0" xfId="0" applyFont="1"/>
    <xf numFmtId="165" fontId="0" fillId="0" borderId="0" xfId="0" applyNumberFormat="1"/>
    <xf numFmtId="166" fontId="0" fillId="0" borderId="0" xfId="0" applyNumberFormat="1"/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/>
    <xf numFmtId="0" fontId="10" fillId="0" borderId="2" xfId="0" applyFont="1" applyBorder="1" applyAlignment="1">
      <alignment vertical="center" wrapText="1"/>
    </xf>
    <xf numFmtId="166" fontId="10" fillId="0" borderId="2" xfId="2" applyNumberFormat="1" applyFont="1" applyBorder="1" applyAlignment="1">
      <alignment vertical="center" wrapText="1"/>
    </xf>
    <xf numFmtId="164" fontId="10" fillId="0" borderId="2" xfId="1" applyNumberFormat="1" applyFont="1" applyBorder="1" applyAlignment="1">
      <alignment vertical="center" wrapText="1"/>
    </xf>
    <xf numFmtId="164" fontId="0" fillId="2" borderId="1" xfId="1" applyNumberFormat="1" applyFont="1" applyFill="1" applyBorder="1"/>
    <xf numFmtId="164" fontId="4" fillId="0" borderId="0" xfId="1" applyNumberFormat="1" applyFont="1" applyFill="1" applyBorder="1"/>
    <xf numFmtId="166" fontId="10" fillId="0" borderId="3" xfId="2" applyNumberFormat="1" applyFont="1" applyBorder="1" applyAlignment="1">
      <alignment vertical="center" wrapText="1"/>
    </xf>
    <xf numFmtId="164" fontId="10" fillId="0" borderId="3" xfId="1" applyNumberFormat="1" applyFont="1" applyBorder="1" applyAlignment="1">
      <alignment vertical="center" wrapText="1"/>
    </xf>
    <xf numFmtId="164" fontId="10" fillId="0" borderId="4" xfId="1" applyNumberFormat="1" applyFont="1" applyBorder="1" applyAlignment="1">
      <alignment vertical="center" wrapText="1"/>
    </xf>
    <xf numFmtId="164" fontId="10" fillId="0" borderId="0" xfId="1" applyNumberFormat="1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0" fillId="3" borderId="0" xfId="0" applyFill="1"/>
    <xf numFmtId="0" fontId="0" fillId="3" borderId="1" xfId="0" applyFill="1" applyBorder="1"/>
    <xf numFmtId="166" fontId="0" fillId="3" borderId="1" xfId="2" applyNumberFormat="1" applyFont="1" applyFill="1" applyBorder="1"/>
    <xf numFmtId="164" fontId="0" fillId="3" borderId="1" xfId="1" applyNumberFormat="1" applyFont="1" applyFill="1" applyBorder="1"/>
    <xf numFmtId="164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Ex9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10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Ex11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Fixed Reduction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Totals!$F$3</c:f>
              <c:strCache>
                <c:ptCount val="1"/>
                <c:pt idx="0">
                  <c:v>Annually ($0.10/MWh)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Totals!$C$4:$C$19</c:f>
              <c:numCache>
                <c:formatCode>General</c:formatCode>
                <c:ptCount val="16"/>
                <c:pt idx="0">
                  <c:v>2029</c:v>
                </c:pt>
                <c:pt idx="1">
                  <c:v>2030</c:v>
                </c:pt>
                <c:pt idx="2">
                  <c:v>2031</c:v>
                </c:pt>
                <c:pt idx="3">
                  <c:v>2032</c:v>
                </c:pt>
                <c:pt idx="4">
                  <c:v>2033</c:v>
                </c:pt>
                <c:pt idx="5">
                  <c:v>2034</c:v>
                </c:pt>
                <c:pt idx="6">
                  <c:v>2035</c:v>
                </c:pt>
                <c:pt idx="7">
                  <c:v>2036</c:v>
                </c:pt>
                <c:pt idx="8">
                  <c:v>2037</c:v>
                </c:pt>
                <c:pt idx="9">
                  <c:v>2038</c:v>
                </c:pt>
                <c:pt idx="10">
                  <c:v>2039</c:v>
                </c:pt>
                <c:pt idx="11">
                  <c:v>2040</c:v>
                </c:pt>
                <c:pt idx="12">
                  <c:v>2041</c:v>
                </c:pt>
                <c:pt idx="13">
                  <c:v>2042</c:v>
                </c:pt>
                <c:pt idx="14">
                  <c:v>2043</c:v>
                </c:pt>
                <c:pt idx="15">
                  <c:v>2044</c:v>
                </c:pt>
              </c:numCache>
            </c:numRef>
          </c:cat>
          <c:val>
            <c:numRef>
              <c:f>Totals!$F$4:$F$19</c:f>
              <c:numCache>
                <c:formatCode>_(* #,##0_);_(* \(#,##0\);_(* "-"??_);_(@_)</c:formatCode>
                <c:ptCount val="16"/>
                <c:pt idx="0">
                  <c:v>28.385409401216641</c:v>
                </c:pt>
                <c:pt idx="1">
                  <c:v>25.572647412332056</c:v>
                </c:pt>
                <c:pt idx="2">
                  <c:v>22.874436327594168</c:v>
                </c:pt>
                <c:pt idx="3">
                  <c:v>20.379838042068769</c:v>
                </c:pt>
                <c:pt idx="4">
                  <c:v>17.904133401240838</c:v>
                </c:pt>
                <c:pt idx="5">
                  <c:v>15.452694077749531</c:v>
                </c:pt>
                <c:pt idx="6">
                  <c:v>13.085854482946504</c:v>
                </c:pt>
                <c:pt idx="7">
                  <c:v>10.926817565123965</c:v>
                </c:pt>
                <c:pt idx="8">
                  <c:v>9.0697082773670274</c:v>
                </c:pt>
                <c:pt idx="9">
                  <c:v>7.3770233872609543</c:v>
                </c:pt>
                <c:pt idx="10">
                  <c:v>5.8191937554207529</c:v>
                </c:pt>
                <c:pt idx="11">
                  <c:v>4.6632132019735595</c:v>
                </c:pt>
                <c:pt idx="12">
                  <c:v>3.7501840015052337</c:v>
                </c:pt>
                <c:pt idx="13">
                  <c:v>2.9733213918719081</c:v>
                </c:pt>
                <c:pt idx="14">
                  <c:v>2.4084781429844693</c:v>
                </c:pt>
                <c:pt idx="15">
                  <c:v>1.8981238133667904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AF-4A95-AB36-ECE1A5710285}"/>
            </c:ext>
          </c:extLst>
        </c:ser>
        <c:ser>
          <c:idx val="1"/>
          <c:order val="1"/>
          <c:tx>
            <c:strRef>
              <c:f>Totals!$G$3</c:f>
              <c:strCache>
                <c:ptCount val="1"/>
                <c:pt idx="0">
                  <c:v>Rate Period ($0.50/MWh)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Totals!$C$4:$C$19</c:f>
              <c:numCache>
                <c:formatCode>General</c:formatCode>
                <c:ptCount val="16"/>
                <c:pt idx="0">
                  <c:v>2029</c:v>
                </c:pt>
                <c:pt idx="1">
                  <c:v>2030</c:v>
                </c:pt>
                <c:pt idx="2">
                  <c:v>2031</c:v>
                </c:pt>
                <c:pt idx="3">
                  <c:v>2032</c:v>
                </c:pt>
                <c:pt idx="4">
                  <c:v>2033</c:v>
                </c:pt>
                <c:pt idx="5">
                  <c:v>2034</c:v>
                </c:pt>
                <c:pt idx="6">
                  <c:v>2035</c:v>
                </c:pt>
                <c:pt idx="7">
                  <c:v>2036</c:v>
                </c:pt>
                <c:pt idx="8">
                  <c:v>2037</c:v>
                </c:pt>
                <c:pt idx="9">
                  <c:v>2038</c:v>
                </c:pt>
                <c:pt idx="10">
                  <c:v>2039</c:v>
                </c:pt>
                <c:pt idx="11">
                  <c:v>2040</c:v>
                </c:pt>
                <c:pt idx="12">
                  <c:v>2041</c:v>
                </c:pt>
                <c:pt idx="13">
                  <c:v>2042</c:v>
                </c:pt>
                <c:pt idx="14">
                  <c:v>2043</c:v>
                </c:pt>
                <c:pt idx="15">
                  <c:v>2044</c:v>
                </c:pt>
              </c:numCache>
            </c:numRef>
          </c:cat>
          <c:val>
            <c:numRef>
              <c:f>Totals!$G$4:$G$19</c:f>
              <c:numCache>
                <c:formatCode>_(* #,##0_);_(* \(#,##0\);_(* "-"??_);_(@_)</c:formatCode>
                <c:ptCount val="16"/>
                <c:pt idx="0">
                  <c:v>28.385409401216641</c:v>
                </c:pt>
                <c:pt idx="1">
                  <c:v>28.385409401216641</c:v>
                </c:pt>
                <c:pt idx="2">
                  <c:v>15.452694077749532</c:v>
                </c:pt>
                <c:pt idx="3">
                  <c:v>15.452694077749532</c:v>
                </c:pt>
                <c:pt idx="4">
                  <c:v>5.8191937554207556</c:v>
                </c:pt>
                <c:pt idx="5">
                  <c:v>5.8191937554207556</c:v>
                </c:pt>
                <c:pt idx="6">
                  <c:v>1.898123813366793</c:v>
                </c:pt>
                <c:pt idx="7">
                  <c:v>1.898123813366793</c:v>
                </c:pt>
                <c:pt idx="8">
                  <c:v>0.41469143748612236</c:v>
                </c:pt>
                <c:pt idx="9">
                  <c:v>0.41469143748612236</c:v>
                </c:pt>
                <c:pt idx="10">
                  <c:v>0.17247484645747044</c:v>
                </c:pt>
                <c:pt idx="11">
                  <c:v>0.17247484645747044</c:v>
                </c:pt>
                <c:pt idx="12">
                  <c:v>8.7775631360633655E-2</c:v>
                </c:pt>
                <c:pt idx="13">
                  <c:v>8.7775631360633655E-2</c:v>
                </c:pt>
                <c:pt idx="14">
                  <c:v>4.162445406989973E-2</c:v>
                </c:pt>
                <c:pt idx="15">
                  <c:v>4.162445406989973E-2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8AF-4A95-AB36-ECE1A57102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6143776"/>
        <c:axId val="856143416"/>
      </c:lineChart>
      <c:catAx>
        <c:axId val="85614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6143416"/>
        <c:crosses val="autoZero"/>
        <c:auto val="1"/>
        <c:lblAlgn val="ctr"/>
        <c:lblOffset val="100"/>
        <c:noMultiLvlLbl val="0"/>
      </c:catAx>
      <c:valAx>
        <c:axId val="85614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$(million)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6143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Proportionate Reduction </a:t>
            </a:r>
          </a:p>
          <a:p>
            <a:pPr>
              <a:defRPr/>
            </a:pPr>
            <a:r>
              <a:rPr lang="en-US"/>
              <a:t>2% Starting cap and 5% ending cap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Totals!$F$22</c:f>
              <c:strCache>
                <c:ptCount val="1"/>
                <c:pt idx="0">
                  <c:v>Annually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Totals!$C$23:$C$38</c:f>
              <c:numCache>
                <c:formatCode>General</c:formatCode>
                <c:ptCount val="16"/>
                <c:pt idx="0">
                  <c:v>2029</c:v>
                </c:pt>
                <c:pt idx="1">
                  <c:v>2030</c:v>
                </c:pt>
                <c:pt idx="2">
                  <c:v>2031</c:v>
                </c:pt>
                <c:pt idx="3">
                  <c:v>2032</c:v>
                </c:pt>
                <c:pt idx="4">
                  <c:v>2033</c:v>
                </c:pt>
                <c:pt idx="5">
                  <c:v>2034</c:v>
                </c:pt>
                <c:pt idx="6">
                  <c:v>2035</c:v>
                </c:pt>
                <c:pt idx="7">
                  <c:v>2036</c:v>
                </c:pt>
                <c:pt idx="8">
                  <c:v>2037</c:v>
                </c:pt>
                <c:pt idx="9">
                  <c:v>2038</c:v>
                </c:pt>
                <c:pt idx="10">
                  <c:v>2039</c:v>
                </c:pt>
                <c:pt idx="11">
                  <c:v>2040</c:v>
                </c:pt>
                <c:pt idx="12">
                  <c:v>2041</c:v>
                </c:pt>
                <c:pt idx="13">
                  <c:v>2042</c:v>
                </c:pt>
                <c:pt idx="14">
                  <c:v>2043</c:v>
                </c:pt>
                <c:pt idx="15">
                  <c:v>2044</c:v>
                </c:pt>
              </c:numCache>
            </c:numRef>
          </c:cat>
          <c:val>
            <c:numRef>
              <c:f>Totals!$F$23:$F$38</c:f>
              <c:numCache>
                <c:formatCode>_(* #,##0_);_(* \(#,##0\);_(* "-"??_);_(@_)</c:formatCode>
                <c:ptCount val="16"/>
                <c:pt idx="0">
                  <c:v>28.385409401216641</c:v>
                </c:pt>
                <c:pt idx="1">
                  <c:v>26.858286839747173</c:v>
                </c:pt>
                <c:pt idx="2">
                  <c:v>25.331164278277686</c:v>
                </c:pt>
                <c:pt idx="3">
                  <c:v>23.804041716808239</c:v>
                </c:pt>
                <c:pt idx="4">
                  <c:v>22.276919155338778</c:v>
                </c:pt>
                <c:pt idx="5">
                  <c:v>20.749796593869302</c:v>
                </c:pt>
                <c:pt idx="6">
                  <c:v>19.222674032399844</c:v>
                </c:pt>
                <c:pt idx="7">
                  <c:v>17.695551470930369</c:v>
                </c:pt>
                <c:pt idx="8">
                  <c:v>16.1684289094609</c:v>
                </c:pt>
                <c:pt idx="9">
                  <c:v>14.641306347991431</c:v>
                </c:pt>
                <c:pt idx="10">
                  <c:v>13.114183786521959</c:v>
                </c:pt>
                <c:pt idx="11">
                  <c:v>11.587061225052494</c:v>
                </c:pt>
                <c:pt idx="12">
                  <c:v>10.059938663583033</c:v>
                </c:pt>
                <c:pt idx="13">
                  <c:v>8.5328161021135607</c:v>
                </c:pt>
                <c:pt idx="14">
                  <c:v>7.0056935406440957</c:v>
                </c:pt>
                <c:pt idx="15">
                  <c:v>5.4785709791746244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58-4999-9D86-57E98E4C4C33}"/>
            </c:ext>
          </c:extLst>
        </c:ser>
        <c:ser>
          <c:idx val="1"/>
          <c:order val="1"/>
          <c:tx>
            <c:strRef>
              <c:f>Totals!$G$22</c:f>
              <c:strCache>
                <c:ptCount val="1"/>
                <c:pt idx="0">
                  <c:v>Rate Period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Totals!$C$23:$C$38</c:f>
              <c:numCache>
                <c:formatCode>General</c:formatCode>
                <c:ptCount val="16"/>
                <c:pt idx="0">
                  <c:v>2029</c:v>
                </c:pt>
                <c:pt idx="1">
                  <c:v>2030</c:v>
                </c:pt>
                <c:pt idx="2">
                  <c:v>2031</c:v>
                </c:pt>
                <c:pt idx="3">
                  <c:v>2032</c:v>
                </c:pt>
                <c:pt idx="4">
                  <c:v>2033</c:v>
                </c:pt>
                <c:pt idx="5">
                  <c:v>2034</c:v>
                </c:pt>
                <c:pt idx="6">
                  <c:v>2035</c:v>
                </c:pt>
                <c:pt idx="7">
                  <c:v>2036</c:v>
                </c:pt>
                <c:pt idx="8">
                  <c:v>2037</c:v>
                </c:pt>
                <c:pt idx="9">
                  <c:v>2038</c:v>
                </c:pt>
                <c:pt idx="10">
                  <c:v>2039</c:v>
                </c:pt>
                <c:pt idx="11">
                  <c:v>2040</c:v>
                </c:pt>
                <c:pt idx="12">
                  <c:v>2041</c:v>
                </c:pt>
                <c:pt idx="13">
                  <c:v>2042</c:v>
                </c:pt>
                <c:pt idx="14">
                  <c:v>2043</c:v>
                </c:pt>
                <c:pt idx="15">
                  <c:v>2044</c:v>
                </c:pt>
              </c:numCache>
            </c:numRef>
          </c:cat>
          <c:val>
            <c:numRef>
              <c:f>Totals!$G$23:$G$38</c:f>
              <c:numCache>
                <c:formatCode>_(* #,##0_);_(* \(#,##0\);_(* "-"??_);_(@_)</c:formatCode>
                <c:ptCount val="16"/>
                <c:pt idx="0">
                  <c:v>28.385409401216641</c:v>
                </c:pt>
                <c:pt idx="1">
                  <c:v>28.385409401216641</c:v>
                </c:pt>
                <c:pt idx="2">
                  <c:v>25.113003912353498</c:v>
                </c:pt>
                <c:pt idx="3">
                  <c:v>25.113003912353498</c:v>
                </c:pt>
                <c:pt idx="4">
                  <c:v>21.840598423490363</c:v>
                </c:pt>
                <c:pt idx="5">
                  <c:v>21.840598423490363</c:v>
                </c:pt>
                <c:pt idx="6">
                  <c:v>18.568192934627209</c:v>
                </c:pt>
                <c:pt idx="7">
                  <c:v>18.568192934627209</c:v>
                </c:pt>
                <c:pt idx="8">
                  <c:v>15.295787445764057</c:v>
                </c:pt>
                <c:pt idx="9">
                  <c:v>15.295787445764057</c:v>
                </c:pt>
                <c:pt idx="10">
                  <c:v>12.023381956900915</c:v>
                </c:pt>
                <c:pt idx="11">
                  <c:v>12.023381956900915</c:v>
                </c:pt>
                <c:pt idx="12">
                  <c:v>8.7509764680377753</c:v>
                </c:pt>
                <c:pt idx="13">
                  <c:v>8.7509764680377753</c:v>
                </c:pt>
                <c:pt idx="14">
                  <c:v>5.4785709791746244</c:v>
                </c:pt>
                <c:pt idx="15">
                  <c:v>5.4785709791746244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C58-4999-9D86-57E98E4C4C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6140536"/>
        <c:axId val="856150976"/>
      </c:lineChart>
      <c:catAx>
        <c:axId val="856140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6150976"/>
        <c:crosses val="autoZero"/>
        <c:auto val="1"/>
        <c:lblAlgn val="ctr"/>
        <c:lblOffset val="100"/>
        <c:noMultiLvlLbl val="0"/>
      </c:catAx>
      <c:valAx>
        <c:axId val="85615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6140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$0.10/MWh Reduction per Rate Period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1C067986-BA16-4127-AB31-1F4A16CCD361}">
          <cx:spPr>
            <a:solidFill>
              <a:schemeClr val="accent1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Beginning Period Rate Impact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Beginning Period Rate Impact Distribution</a:t>
          </a:r>
        </a:p>
      </cx:txPr>
    </cx:title>
    <cx:plotArea>
      <cx:plotAreaRegion>
        <cx:series layoutId="clusteredColumn" uniqueId="{F886AF62-7C7D-46C3-9BE5-455B8E974195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_xlchart.v1.2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$0.10/MWh Reduction per Year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794A7DBD-ED8E-48D3-8FEF-274A71B7C76A}">
          <cx:spPr>
            <a:solidFill>
              <a:schemeClr val="accent5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$0.50/MWh Reduction per Rate Period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3E97A89E-3991-463A-A98F-44A109C83F37}">
          <cx:spPr>
            <a:solidFill>
              <a:schemeClr val="accent2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$0.20/MWh Reduction per Year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794A7DBD-ED8E-48D3-8FEF-274A71B7C76A}">
          <cx:spPr>
            <a:solidFill>
              <a:schemeClr val="bg2">
                <a:lumMod val="5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0.1/MWh Reduction per Rate Period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1C067986-BA16-4127-AB31-1F4A16CCD361}">
          <cx:spPr>
            <a:solidFill>
              <a:schemeClr val="accent1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</cx:f>
      </cx:numDim>
    </cx:data>
  </cx:chartData>
  <cx:chart>
    <cx:title pos="t" align="ctr" overlay="0">
      <cx:tx>
        <cx:txData>
          <cx:v>Beginning Period Rate Impact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Beginning Period Rate Impact Distribution</a:t>
          </a:r>
        </a:p>
      </cx:txPr>
    </cx:title>
    <cx:plotArea>
      <cx:plotAreaRegion>
        <cx:series layoutId="clusteredColumn" uniqueId="{F886AF62-7C7D-46C3-9BE5-455B8E974195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0.5/MWh Reduction per Rate Period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3E97A89E-3991-463A-A98F-44A109C83F37}">
          <cx:spPr>
            <a:solidFill>
              <a:schemeClr val="accent2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_xlchart.v1.8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0.1/MWh Reduction per Year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794A7DBD-ED8E-48D3-8FEF-274A71B7C76A}">
          <cx:spPr>
            <a:solidFill>
              <a:schemeClr val="accent5">
                <a:lumMod val="60000"/>
                <a:lumOff val="4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10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0.2/MWh Reduction per Year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794A7DBD-ED8E-48D3-8FEF-274A71B7C76A}">
          <cx:spPr>
            <a:solidFill>
              <a:schemeClr val="bg2">
                <a:lumMod val="50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1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_xlchart.v1.10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 Period Rate Impact Distribution assuming 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End-Period Cap of 5%</a:t>
            </a:r>
            <a:endParaRPr lang="en-US">
              <a:effectLst/>
            </a:endParaRPr>
          </a:p>
        </cx:rich>
      </cx:tx>
    </cx:title>
    <cx:plotArea>
      <cx:plotAreaRegion>
        <cx:series layoutId="clusteredColumn" uniqueId="{794A7DBD-ED8E-48D3-8FEF-274A71B7C76A}">
          <cx:spPr>
            <a:solidFill>
              <a:schemeClr val="accent6">
                <a:lumMod val="75000"/>
              </a:schemeClr>
            </a:solidFill>
          </cx:spPr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microsoft.com/office/2014/relationships/chartEx" Target="../charts/chartEx1.xml"/><Relationship Id="rId5" Type="http://schemas.microsoft.com/office/2014/relationships/chartEx" Target="../charts/chartEx5.xml"/><Relationship Id="rId4" Type="http://schemas.microsoft.com/office/2014/relationships/chartEx" Target="../charts/chartEx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14/relationships/chartEx" Target="../charts/chartEx7.xml"/><Relationship Id="rId1" Type="http://schemas.microsoft.com/office/2014/relationships/chartEx" Target="../charts/chartEx6.xml"/></Relationships>
</file>

<file path=xl/drawings/_rels/drawing4.xml.rels><?xml version="1.0" encoding="UTF-8" standalone="yes"?>
<Relationships xmlns="http://schemas.openxmlformats.org/package/2006/relationships"><Relationship Id="rId1" Type="http://schemas.microsoft.com/office/2014/relationships/chartEx" Target="../charts/chartEx8.xml"/></Relationships>
</file>

<file path=xl/drawings/_rels/drawing5.xml.rels><?xml version="1.0" encoding="UTF-8" standalone="yes"?>
<Relationships xmlns="http://schemas.openxmlformats.org/package/2006/relationships"><Relationship Id="rId1" Type="http://schemas.microsoft.com/office/2014/relationships/chartEx" Target="../charts/chartEx9.xml"/></Relationships>
</file>

<file path=xl/drawings/_rels/drawing6.xml.rels><?xml version="1.0" encoding="UTF-8" standalone="yes"?>
<Relationships xmlns="http://schemas.openxmlformats.org/package/2006/relationships"><Relationship Id="rId1" Type="http://schemas.microsoft.com/office/2014/relationships/chartEx" Target="../charts/chartEx10.xml"/></Relationships>
</file>

<file path=xl/drawings/_rels/drawing7.xml.rels><?xml version="1.0" encoding="UTF-8" standalone="yes"?>
<Relationships xmlns="http://schemas.openxmlformats.org/package/2006/relationships"><Relationship Id="rId1" Type="http://schemas.microsoft.com/office/2014/relationships/chartEx" Target="../charts/chartEx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21</xdr:row>
      <xdr:rowOff>109537</xdr:rowOff>
    </xdr:from>
    <xdr:to>
      <xdr:col>4</xdr:col>
      <xdr:colOff>209550</xdr:colOff>
      <xdr:row>35</xdr:row>
      <xdr:rowOff>185737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20900F53-9042-473D-9AB7-549A5085E67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95400" y="4094797"/>
              <a:ext cx="4766310" cy="2636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</xdr:col>
      <xdr:colOff>57150</xdr:colOff>
      <xdr:row>8</xdr:row>
      <xdr:rowOff>0</xdr:rowOff>
    </xdr:from>
    <xdr:to>
      <xdr:col>4</xdr:col>
      <xdr:colOff>190500</xdr:colOff>
      <xdr:row>21</xdr:row>
      <xdr:rowOff>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B3D26094-5689-4E76-8678-60CEC11EBA5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76350" y="1607820"/>
              <a:ext cx="4766310" cy="237744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4</xdr:col>
      <xdr:colOff>333375</xdr:colOff>
      <xdr:row>21</xdr:row>
      <xdr:rowOff>104775</xdr:rowOff>
    </xdr:from>
    <xdr:to>
      <xdr:col>9</xdr:col>
      <xdr:colOff>114300</xdr:colOff>
      <xdr:row>35</xdr:row>
      <xdr:rowOff>180975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6CC140A7-2638-43C3-9F17-0453BEF4FE0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185535" y="4090035"/>
              <a:ext cx="5008245" cy="2636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4</xdr:col>
      <xdr:colOff>352425</xdr:colOff>
      <xdr:row>36</xdr:row>
      <xdr:rowOff>85725</xdr:rowOff>
    </xdr:from>
    <xdr:to>
      <xdr:col>9</xdr:col>
      <xdr:colOff>133350</xdr:colOff>
      <xdr:row>50</xdr:row>
      <xdr:rowOff>161925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09FD9E44-9405-45E8-B8BA-3CB43BD852E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204585" y="6814185"/>
              <a:ext cx="5008245" cy="2636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</xdr:col>
      <xdr:colOff>66675</xdr:colOff>
      <xdr:row>36</xdr:row>
      <xdr:rowOff>66675</xdr:rowOff>
    </xdr:from>
    <xdr:to>
      <xdr:col>4</xdr:col>
      <xdr:colOff>200025</xdr:colOff>
      <xdr:row>50</xdr:row>
      <xdr:rowOff>142875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189E7612-4C45-4E2E-B2EE-C436D80F8BC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5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85875" y="6795135"/>
              <a:ext cx="4766310" cy="2636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280987</xdr:colOff>
      <xdr:row>4</xdr:row>
      <xdr:rowOff>4762</xdr:rowOff>
    </xdr:from>
    <xdr:to>
      <xdr:col>18</xdr:col>
      <xdr:colOff>423862</xdr:colOff>
      <xdr:row>18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C77062D-D188-F576-36AF-5201224893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252412</xdr:colOff>
      <xdr:row>20</xdr:row>
      <xdr:rowOff>42862</xdr:rowOff>
    </xdr:from>
    <xdr:to>
      <xdr:col>18</xdr:col>
      <xdr:colOff>395287</xdr:colOff>
      <xdr:row>34</xdr:row>
      <xdr:rowOff>119062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90881E0-AFCE-02E0-0705-8BC2C9DF7A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0</xdr:colOff>
      <xdr:row>16</xdr:row>
      <xdr:rowOff>42862</xdr:rowOff>
    </xdr:from>
    <xdr:to>
      <xdr:col>42</xdr:col>
      <xdr:colOff>304800</xdr:colOff>
      <xdr:row>30</xdr:row>
      <xdr:rowOff>119062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15550255-CDAC-40C4-BE40-F0085012587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231600" y="3319462"/>
              <a:ext cx="4572000" cy="26365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35</xdr:col>
      <xdr:colOff>57150</xdr:colOff>
      <xdr:row>2</xdr:row>
      <xdr:rowOff>0</xdr:rowOff>
    </xdr:from>
    <xdr:to>
      <xdr:col>42</xdr:col>
      <xdr:colOff>361950</xdr:colOff>
      <xdr:row>15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3E9DFF5D-67FF-4B68-A040-486A4A870B4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288750" y="548640"/>
              <a:ext cx="4572000" cy="26593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200025</xdr:colOff>
      <xdr:row>2</xdr:row>
      <xdr:rowOff>23812</xdr:rowOff>
    </xdr:from>
    <xdr:to>
      <xdr:col>42</xdr:col>
      <xdr:colOff>504825</xdr:colOff>
      <xdr:row>15</xdr:row>
      <xdr:rowOff>138112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77436534-A227-A989-EDC2-5A9F7D5C065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431625" y="572452"/>
              <a:ext cx="4572000" cy="26593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0</xdr:colOff>
      <xdr:row>8</xdr:row>
      <xdr:rowOff>0</xdr:rowOff>
    </xdr:from>
    <xdr:to>
      <xdr:col>66</xdr:col>
      <xdr:colOff>304800</xdr:colOff>
      <xdr:row>21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B4CB841F-B6A5-4B0C-8B46-50B6740DA7B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4853880" y="1645920"/>
              <a:ext cx="4572000" cy="26593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0</xdr:colOff>
      <xdr:row>8</xdr:row>
      <xdr:rowOff>0</xdr:rowOff>
    </xdr:from>
    <xdr:to>
      <xdr:col>66</xdr:col>
      <xdr:colOff>304800</xdr:colOff>
      <xdr:row>21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D5F70690-2171-4165-B3A6-D036C541F1F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4853880" y="1645920"/>
              <a:ext cx="4572000" cy="26593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0</xdr:colOff>
      <xdr:row>8</xdr:row>
      <xdr:rowOff>0</xdr:rowOff>
    </xdr:from>
    <xdr:to>
      <xdr:col>66</xdr:col>
      <xdr:colOff>304800</xdr:colOff>
      <xdr:row>21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FF74E4AE-EEB8-497A-B291-65829948BDB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4853880" y="1645920"/>
              <a:ext cx="4572000" cy="26593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AAABA48-9BF8-4776-BCE6-1E284803BCCE}" name="Table2" displayName="Table2" ref="C3:G6" totalsRowShown="0" headerRowDxfId="3" headerRowBorderDxfId="2" tableBorderDxfId="1">
  <autoFilter ref="C3:G6" xr:uid="{7AAABA48-9BF8-4776-BCE6-1E284803BCCE}"/>
  <tableColumns count="5">
    <tableColumn id="1" xr3:uid="{14D29149-D903-44D5-BED5-50476525F10F}" name="Key Stats" dataDxfId="0"/>
    <tableColumn id="2" xr3:uid="{951D9AE2-FBBD-44D5-B686-41850F6D7DB9}" name=".10 every 2 years"/>
    <tableColumn id="3" xr3:uid="{14DA7D31-2A80-4C60-A497-D67EBF9EFC57}" name=".10 every year"/>
    <tableColumn id="4" xr3:uid="{C8CF689B-74DE-45AE-9CD3-B25600ABA5A8}" name=".20 every year"/>
    <tableColumn id="5" xr3:uid="{3FA24E55-8F68-4B76-9C1B-AC82280ADFEE}" name=".50 every rate perio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0C29A-165D-48BB-AC24-2561CE2D2578}">
  <dimension ref="C2:Q9"/>
  <sheetViews>
    <sheetView tabSelected="1" workbookViewId="0">
      <selection activeCell="A4" sqref="A4"/>
    </sheetView>
  </sheetViews>
  <sheetFormatPr defaultRowHeight="14.4" x14ac:dyDescent="0.3"/>
  <cols>
    <col min="3" max="3" width="48.6640625" customWidth="1"/>
    <col min="4" max="4" width="18.88671875" customWidth="1"/>
    <col min="5" max="6" width="17.88671875" customWidth="1"/>
    <col min="7" max="7" width="22.6640625" customWidth="1"/>
    <col min="11" max="11" width="40.109375" customWidth="1"/>
    <col min="12" max="15" width="18.109375" customWidth="1"/>
  </cols>
  <sheetData>
    <row r="2" spans="3:17" x14ac:dyDescent="0.3">
      <c r="J2" s="37"/>
      <c r="K2" s="37"/>
      <c r="L2" s="37"/>
      <c r="M2" s="37"/>
      <c r="N2" s="37"/>
      <c r="O2" s="37"/>
      <c r="P2" s="37"/>
      <c r="Q2" s="37"/>
    </row>
    <row r="3" spans="3:17" ht="15" thickBot="1" x14ac:dyDescent="0.35">
      <c r="C3" s="26" t="s">
        <v>179</v>
      </c>
      <c r="D3" s="26" t="s">
        <v>180</v>
      </c>
      <c r="E3" s="26" t="s">
        <v>181</v>
      </c>
      <c r="F3" s="26" t="s">
        <v>182</v>
      </c>
      <c r="G3" s="35" t="s">
        <v>183</v>
      </c>
      <c r="J3" s="37"/>
      <c r="K3" s="38" t="s">
        <v>179</v>
      </c>
      <c r="L3" s="38" t="s">
        <v>180</v>
      </c>
      <c r="M3" s="38" t="s">
        <v>181</v>
      </c>
      <c r="N3" s="38" t="s">
        <v>182</v>
      </c>
      <c r="O3" s="38" t="s">
        <v>187</v>
      </c>
      <c r="P3" s="37"/>
      <c r="Q3" s="37"/>
    </row>
    <row r="4" spans="3:17" ht="18" customHeight="1" thickBot="1" x14ac:dyDescent="0.35">
      <c r="C4" s="26" t="s">
        <v>184</v>
      </c>
      <c r="D4" s="27">
        <v>4.264256134009492E-2</v>
      </c>
      <c r="E4" s="27">
        <v>6.8519774300203284E-2</v>
      </c>
      <c r="F4" s="27">
        <v>0.10437310895791585</v>
      </c>
      <c r="G4" s="31">
        <v>0.11370550341505914</v>
      </c>
      <c r="J4" s="37"/>
      <c r="K4" s="38" t="s">
        <v>188</v>
      </c>
      <c r="L4" s="39">
        <v>4.264256134009492E-2</v>
      </c>
      <c r="M4" s="39">
        <v>6.8519774300203284E-2</v>
      </c>
      <c r="N4" s="39">
        <v>0.10437310895791585</v>
      </c>
      <c r="O4" s="39">
        <v>0.11370550341505914</v>
      </c>
      <c r="P4" s="37"/>
      <c r="Q4" s="37"/>
    </row>
    <row r="5" spans="3:17" ht="18" customHeight="1" thickBot="1" x14ac:dyDescent="0.35">
      <c r="C5" s="26" t="s">
        <v>185</v>
      </c>
      <c r="D5" s="28">
        <f>'0.10 Rate Impacts by RP'!R9/2</f>
        <v>10926817.565123966</v>
      </c>
      <c r="E5" s="28">
        <f>'0.10 Rate Impacts Annually'!Z10</f>
        <v>1898123.8133667903</v>
      </c>
      <c r="F5" s="28">
        <f>'0.20 Rate Impacts Annually'!Z10</f>
        <v>87775.631360633532</v>
      </c>
      <c r="G5" s="32">
        <f>'0.50 Rate Impacts by RP'!R9/2</f>
        <v>41624.45406989973</v>
      </c>
      <c r="J5" s="37"/>
      <c r="K5" s="38" t="s">
        <v>185</v>
      </c>
      <c r="L5" s="40">
        <v>10926817.565123966</v>
      </c>
      <c r="M5" s="40">
        <v>1898123.8133667903</v>
      </c>
      <c r="N5" s="40">
        <v>87775.631360633532</v>
      </c>
      <c r="O5" s="40">
        <v>41624.45406989973</v>
      </c>
      <c r="P5" s="37"/>
      <c r="Q5" s="37"/>
    </row>
    <row r="6" spans="3:17" ht="18" customHeight="1" x14ac:dyDescent="0.3">
      <c r="C6" s="36" t="s">
        <v>186</v>
      </c>
      <c r="D6" s="33">
        <f>'0.10 Rate Impacts by RP'!R8/2</f>
        <v>19322728.838784061</v>
      </c>
      <c r="E6" s="33">
        <f>'0.10 Rate Impacts Annually'!Z9</f>
        <v>12033817.292626448</v>
      </c>
      <c r="F6" s="33">
        <f>'0.20 Rate Impacts Annually'!Z9</f>
        <v>6675509.2156834239</v>
      </c>
      <c r="G6" s="34">
        <f>'0.50 Rate Impacts by RP'!R8/2</f>
        <v>6533998.4271409819</v>
      </c>
      <c r="J6" s="37"/>
      <c r="K6" s="38" t="s">
        <v>186</v>
      </c>
      <c r="L6" s="40">
        <v>19322728.838784061</v>
      </c>
      <c r="M6" s="40">
        <v>12033817.292626448</v>
      </c>
      <c r="N6" s="40">
        <v>6675509.2156834239</v>
      </c>
      <c r="O6" s="40">
        <v>6533998.4271409819</v>
      </c>
      <c r="P6" s="37"/>
      <c r="Q6" s="37"/>
    </row>
    <row r="7" spans="3:17" x14ac:dyDescent="0.3">
      <c r="J7" s="37"/>
      <c r="K7" s="37"/>
      <c r="L7" s="37"/>
      <c r="M7" s="37"/>
      <c r="N7" s="37"/>
      <c r="O7" s="37"/>
      <c r="P7" s="37"/>
      <c r="Q7" s="37"/>
    </row>
    <row r="8" spans="3:17" x14ac:dyDescent="0.3">
      <c r="J8" s="37"/>
      <c r="K8" s="37"/>
      <c r="L8" s="37"/>
      <c r="M8" s="37"/>
      <c r="N8" s="37"/>
      <c r="O8" s="37"/>
      <c r="P8" s="37"/>
      <c r="Q8" s="37"/>
    </row>
    <row r="9" spans="3:17" x14ac:dyDescent="0.3">
      <c r="J9" s="37"/>
      <c r="K9" s="37"/>
      <c r="L9" s="37"/>
      <c r="M9" s="37"/>
      <c r="N9" s="37"/>
      <c r="O9" s="37"/>
      <c r="P9" s="37"/>
      <c r="Q9" s="37"/>
    </row>
  </sheetData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65571-3143-4C1A-B5F0-CBA899DD674D}">
  <dimension ref="C2:J38"/>
  <sheetViews>
    <sheetView workbookViewId="0">
      <selection activeCell="D23" sqref="D23:D38"/>
    </sheetView>
  </sheetViews>
  <sheetFormatPr defaultRowHeight="14.4" x14ac:dyDescent="0.3"/>
  <cols>
    <col min="3" max="5" width="31.6640625" customWidth="1"/>
    <col min="6" max="6" width="12.5546875" bestFit="1" customWidth="1"/>
    <col min="7" max="7" width="11.5546875" bestFit="1" customWidth="1"/>
    <col min="8" max="8" width="11.5546875" customWidth="1"/>
    <col min="10" max="10" width="12.33203125" customWidth="1"/>
    <col min="11" max="11" width="12.5546875" bestFit="1" customWidth="1"/>
    <col min="12" max="12" width="11.5546875" bestFit="1" customWidth="1"/>
  </cols>
  <sheetData>
    <row r="2" spans="3:10" x14ac:dyDescent="0.3">
      <c r="C2" t="s">
        <v>13</v>
      </c>
      <c r="J2" t="s">
        <v>9</v>
      </c>
    </row>
    <row r="3" spans="3:10" x14ac:dyDescent="0.3">
      <c r="F3" t="s">
        <v>11</v>
      </c>
      <c r="G3" t="s">
        <v>12</v>
      </c>
      <c r="J3" t="s">
        <v>0</v>
      </c>
    </row>
    <row r="4" spans="3:10" x14ac:dyDescent="0.3">
      <c r="C4">
        <v>2029</v>
      </c>
      <c r="D4" s="29">
        <v>28385409.401216641</v>
      </c>
      <c r="E4" s="30">
        <f>+VLOOKUP(C4,$H$4:$J$11,3)/2</f>
        <v>28385409.401216641</v>
      </c>
      <c r="F4" s="1">
        <f>+D4/1000000</f>
        <v>28.385409401216641</v>
      </c>
      <c r="G4" s="1">
        <f>+E4/1000000</f>
        <v>28.385409401216641</v>
      </c>
      <c r="H4">
        <f>+VALUE("20"&amp;RIGHT(I4,2))</f>
        <v>2029</v>
      </c>
      <c r="I4" t="s">
        <v>1</v>
      </c>
      <c r="J4" s="29">
        <v>56770818.802433282</v>
      </c>
    </row>
    <row r="5" spans="3:10" x14ac:dyDescent="0.3">
      <c r="C5">
        <v>2030</v>
      </c>
      <c r="D5" s="29">
        <v>25572647.412332058</v>
      </c>
      <c r="E5" s="30">
        <f t="shared" ref="E5:E19" si="0">+VLOOKUP(C5,$H$4:$J$11,3)/2</f>
        <v>28385409.401216641</v>
      </c>
      <c r="F5" s="1">
        <f t="shared" ref="F5:F19" si="1">+D5/1000000</f>
        <v>25.572647412332056</v>
      </c>
      <c r="G5" s="1">
        <f t="shared" ref="G5:G19" si="2">+E5/1000000</f>
        <v>28.385409401216641</v>
      </c>
      <c r="H5">
        <f t="shared" ref="H5:H11" si="3">+VALUE("20"&amp;RIGHT(I5,2))</f>
        <v>2031</v>
      </c>
      <c r="I5" t="s">
        <v>2</v>
      </c>
      <c r="J5" s="29">
        <v>30905388.155499063</v>
      </c>
    </row>
    <row r="6" spans="3:10" x14ac:dyDescent="0.3">
      <c r="C6">
        <v>2031</v>
      </c>
      <c r="D6" s="29">
        <v>22874436.327594168</v>
      </c>
      <c r="E6" s="30">
        <f t="shared" si="0"/>
        <v>15452694.077749532</v>
      </c>
      <c r="F6" s="1">
        <f t="shared" si="1"/>
        <v>22.874436327594168</v>
      </c>
      <c r="G6" s="1">
        <f t="shared" si="2"/>
        <v>15.452694077749532</v>
      </c>
      <c r="H6">
        <f t="shared" si="3"/>
        <v>2033</v>
      </c>
      <c r="I6" t="s">
        <v>3</v>
      </c>
      <c r="J6" s="29">
        <v>11638387.510841511</v>
      </c>
    </row>
    <row r="7" spans="3:10" x14ac:dyDescent="0.3">
      <c r="C7">
        <v>2032</v>
      </c>
      <c r="D7" s="29">
        <v>20379838.042068768</v>
      </c>
      <c r="E7" s="30">
        <f t="shared" si="0"/>
        <v>15452694.077749532</v>
      </c>
      <c r="F7" s="1">
        <f t="shared" si="1"/>
        <v>20.379838042068769</v>
      </c>
      <c r="G7" s="1">
        <f t="shared" si="2"/>
        <v>15.452694077749532</v>
      </c>
      <c r="H7">
        <f t="shared" si="3"/>
        <v>2035</v>
      </c>
      <c r="I7" t="s">
        <v>4</v>
      </c>
      <c r="J7" s="29">
        <v>3796247.6267335862</v>
      </c>
    </row>
    <row r="8" spans="3:10" x14ac:dyDescent="0.3">
      <c r="C8">
        <v>2033</v>
      </c>
      <c r="D8" s="29">
        <v>17904133.401240837</v>
      </c>
      <c r="E8" s="30">
        <f t="shared" si="0"/>
        <v>5819193.7554207556</v>
      </c>
      <c r="F8" s="1">
        <f t="shared" si="1"/>
        <v>17.904133401240838</v>
      </c>
      <c r="G8" s="1">
        <f t="shared" si="2"/>
        <v>5.8191937554207556</v>
      </c>
      <c r="H8">
        <f t="shared" si="3"/>
        <v>2037</v>
      </c>
      <c r="I8" t="s">
        <v>5</v>
      </c>
      <c r="J8" s="29">
        <v>829382.87497224472</v>
      </c>
    </row>
    <row r="9" spans="3:10" x14ac:dyDescent="0.3">
      <c r="C9">
        <v>2034</v>
      </c>
      <c r="D9" s="29">
        <v>15452694.07774953</v>
      </c>
      <c r="E9" s="30">
        <f t="shared" si="0"/>
        <v>5819193.7554207556</v>
      </c>
      <c r="F9" s="1">
        <f t="shared" si="1"/>
        <v>15.452694077749531</v>
      </c>
      <c r="G9" s="1">
        <f t="shared" si="2"/>
        <v>5.8191937554207556</v>
      </c>
      <c r="H9">
        <f t="shared" si="3"/>
        <v>2039</v>
      </c>
      <c r="I9" t="s">
        <v>6</v>
      </c>
      <c r="J9" s="29">
        <v>344949.69291494088</v>
      </c>
    </row>
    <row r="10" spans="3:10" x14ac:dyDescent="0.3">
      <c r="C10">
        <v>2035</v>
      </c>
      <c r="D10" s="29">
        <v>13085854.482946504</v>
      </c>
      <c r="E10" s="30">
        <f t="shared" si="0"/>
        <v>1898123.8133667931</v>
      </c>
      <c r="F10" s="1">
        <f t="shared" si="1"/>
        <v>13.085854482946504</v>
      </c>
      <c r="G10" s="1">
        <f t="shared" si="2"/>
        <v>1.898123813366793</v>
      </c>
      <c r="H10">
        <f t="shared" si="3"/>
        <v>2041</v>
      </c>
      <c r="I10" t="s">
        <v>7</v>
      </c>
      <c r="J10" s="29">
        <v>175551.2627212673</v>
      </c>
    </row>
    <row r="11" spans="3:10" x14ac:dyDescent="0.3">
      <c r="C11">
        <v>2036</v>
      </c>
      <c r="D11" s="29">
        <v>10926817.565123966</v>
      </c>
      <c r="E11" s="30">
        <f t="shared" si="0"/>
        <v>1898123.8133667931</v>
      </c>
      <c r="F11" s="1">
        <f t="shared" si="1"/>
        <v>10.926817565123965</v>
      </c>
      <c r="G11" s="1">
        <f t="shared" si="2"/>
        <v>1.898123813366793</v>
      </c>
      <c r="H11">
        <f t="shared" si="3"/>
        <v>2043</v>
      </c>
      <c r="I11" t="s">
        <v>8</v>
      </c>
      <c r="J11" s="29">
        <v>83248.90813979946</v>
      </c>
    </row>
    <row r="12" spans="3:10" x14ac:dyDescent="0.3">
      <c r="C12">
        <v>2037</v>
      </c>
      <c r="D12" s="29">
        <v>9069708.2773670275</v>
      </c>
      <c r="E12" s="30">
        <f t="shared" si="0"/>
        <v>414691.43748612236</v>
      </c>
      <c r="F12" s="1">
        <f t="shared" si="1"/>
        <v>9.0697082773670274</v>
      </c>
      <c r="G12" s="1">
        <f t="shared" si="2"/>
        <v>0.41469143748612236</v>
      </c>
    </row>
    <row r="13" spans="3:10" x14ac:dyDescent="0.3">
      <c r="C13">
        <v>2038</v>
      </c>
      <c r="D13" s="29">
        <v>7377023.3872609539</v>
      </c>
      <c r="E13" s="30">
        <f t="shared" si="0"/>
        <v>414691.43748612236</v>
      </c>
      <c r="F13" s="1">
        <f t="shared" si="1"/>
        <v>7.3770233872609543</v>
      </c>
      <c r="G13" s="1">
        <f t="shared" si="2"/>
        <v>0.41469143748612236</v>
      </c>
    </row>
    <row r="14" spans="3:10" x14ac:dyDescent="0.3">
      <c r="C14">
        <v>2039</v>
      </c>
      <c r="D14" s="29">
        <v>5819193.7554207528</v>
      </c>
      <c r="E14" s="30">
        <f t="shared" si="0"/>
        <v>172474.84645747044</v>
      </c>
      <c r="F14" s="1">
        <f t="shared" si="1"/>
        <v>5.8191937554207529</v>
      </c>
      <c r="G14" s="1">
        <f t="shared" si="2"/>
        <v>0.17247484645747044</v>
      </c>
    </row>
    <row r="15" spans="3:10" x14ac:dyDescent="0.3">
      <c r="C15">
        <v>2040</v>
      </c>
      <c r="D15" s="29">
        <v>4663213.2019735593</v>
      </c>
      <c r="E15" s="30">
        <f t="shared" si="0"/>
        <v>172474.84645747044</v>
      </c>
      <c r="F15" s="1">
        <f t="shared" si="1"/>
        <v>4.6632132019735595</v>
      </c>
      <c r="G15" s="1">
        <f t="shared" si="2"/>
        <v>0.17247484645747044</v>
      </c>
    </row>
    <row r="16" spans="3:10" x14ac:dyDescent="0.3">
      <c r="C16">
        <v>2041</v>
      </c>
      <c r="D16" s="29">
        <v>3750184.0015052338</v>
      </c>
      <c r="E16" s="30">
        <f t="shared" si="0"/>
        <v>87775.631360633648</v>
      </c>
      <c r="F16" s="1">
        <f t="shared" si="1"/>
        <v>3.7501840015052337</v>
      </c>
      <c r="G16" s="1">
        <f t="shared" si="2"/>
        <v>8.7775631360633655E-2</v>
      </c>
    </row>
    <row r="17" spans="3:10" x14ac:dyDescent="0.3">
      <c r="C17">
        <v>2042</v>
      </c>
      <c r="D17" s="29">
        <v>2973321.3918719082</v>
      </c>
      <c r="E17" s="30">
        <f t="shared" si="0"/>
        <v>87775.631360633648</v>
      </c>
      <c r="F17" s="1">
        <f t="shared" si="1"/>
        <v>2.9733213918719081</v>
      </c>
      <c r="G17" s="1">
        <f t="shared" si="2"/>
        <v>8.7775631360633655E-2</v>
      </c>
    </row>
    <row r="18" spans="3:10" x14ac:dyDescent="0.3">
      <c r="C18">
        <v>2043</v>
      </c>
      <c r="D18" s="29">
        <v>2408478.1429844694</v>
      </c>
      <c r="E18" s="30">
        <f t="shared" si="0"/>
        <v>41624.45406989973</v>
      </c>
      <c r="F18" s="1">
        <f t="shared" si="1"/>
        <v>2.4084781429844693</v>
      </c>
      <c r="G18" s="1">
        <f t="shared" si="2"/>
        <v>4.162445406989973E-2</v>
      </c>
    </row>
    <row r="19" spans="3:10" x14ac:dyDescent="0.3">
      <c r="C19">
        <v>2044</v>
      </c>
      <c r="D19" s="29">
        <v>1898123.8133667903</v>
      </c>
      <c r="E19" s="30">
        <f t="shared" si="0"/>
        <v>41624.45406989973</v>
      </c>
      <c r="F19" s="1">
        <f t="shared" si="1"/>
        <v>1.8981238133667904</v>
      </c>
      <c r="G19" s="1">
        <f t="shared" si="2"/>
        <v>4.162445406989973E-2</v>
      </c>
    </row>
    <row r="21" spans="3:10" x14ac:dyDescent="0.3">
      <c r="C21" t="s">
        <v>14</v>
      </c>
    </row>
    <row r="22" spans="3:10" x14ac:dyDescent="0.3">
      <c r="F22" t="s">
        <v>10</v>
      </c>
      <c r="G22" t="s">
        <v>15</v>
      </c>
      <c r="J22" t="s">
        <v>0</v>
      </c>
    </row>
    <row r="23" spans="3:10" x14ac:dyDescent="0.3">
      <c r="C23">
        <v>2029</v>
      </c>
      <c r="D23" s="29">
        <v>28385409.401216641</v>
      </c>
      <c r="E23" s="30">
        <f>+VLOOKUP(C23,$H$23:$J$30,3)/2</f>
        <v>28385409.401216641</v>
      </c>
      <c r="F23" s="1">
        <f>+D23/1000000</f>
        <v>28.385409401216641</v>
      </c>
      <c r="G23" s="1">
        <f>+E23/1000000</f>
        <v>28.385409401216641</v>
      </c>
      <c r="H23">
        <f>+VALUE("20"&amp;RIGHT(I23,2))</f>
        <v>2029</v>
      </c>
      <c r="I23" t="s">
        <v>1</v>
      </c>
      <c r="J23" s="29">
        <v>56770818.802433282</v>
      </c>
    </row>
    <row r="24" spans="3:10" x14ac:dyDescent="0.3">
      <c r="C24">
        <v>2030</v>
      </c>
      <c r="D24" s="29">
        <v>26858286.839747172</v>
      </c>
      <c r="E24" s="30">
        <f t="shared" ref="E24:E38" si="4">+VLOOKUP(C24,$H$23:$J$30,3)/2</f>
        <v>28385409.401216641</v>
      </c>
      <c r="F24" s="1">
        <f t="shared" ref="F24:F38" si="5">+D24/1000000</f>
        <v>26.858286839747173</v>
      </c>
      <c r="G24" s="1">
        <f t="shared" ref="G24:G38" si="6">+E24/1000000</f>
        <v>28.385409401216641</v>
      </c>
      <c r="H24">
        <f t="shared" ref="H24:H30" si="7">+VALUE("20"&amp;RIGHT(I24,2))</f>
        <v>2031</v>
      </c>
      <c r="I24" t="s">
        <v>2</v>
      </c>
      <c r="J24" s="29">
        <v>50226007.824706994</v>
      </c>
    </row>
    <row r="25" spans="3:10" x14ac:dyDescent="0.3">
      <c r="C25">
        <v>2031</v>
      </c>
      <c r="D25" s="29">
        <v>25331164.278277688</v>
      </c>
      <c r="E25" s="30">
        <f t="shared" si="4"/>
        <v>25113003.912353497</v>
      </c>
      <c r="F25" s="1">
        <f t="shared" si="5"/>
        <v>25.331164278277686</v>
      </c>
      <c r="G25" s="1">
        <f t="shared" si="6"/>
        <v>25.113003912353498</v>
      </c>
      <c r="H25">
        <f t="shared" si="7"/>
        <v>2033</v>
      </c>
      <c r="I25" t="s">
        <v>3</v>
      </c>
      <c r="J25" s="29">
        <v>43681196.846980728</v>
      </c>
    </row>
    <row r="26" spans="3:10" x14ac:dyDescent="0.3">
      <c r="C26">
        <v>2032</v>
      </c>
      <c r="D26" s="29">
        <v>23804041.716808241</v>
      </c>
      <c r="E26" s="30">
        <f t="shared" si="4"/>
        <v>25113003.912353497</v>
      </c>
      <c r="F26" s="1">
        <f t="shared" si="5"/>
        <v>23.804041716808239</v>
      </c>
      <c r="G26" s="1">
        <f t="shared" si="6"/>
        <v>25.113003912353498</v>
      </c>
      <c r="H26">
        <f t="shared" si="7"/>
        <v>2035</v>
      </c>
      <c r="I26" t="s">
        <v>4</v>
      </c>
      <c r="J26" s="29">
        <v>37136385.869254418</v>
      </c>
    </row>
    <row r="27" spans="3:10" x14ac:dyDescent="0.3">
      <c r="C27">
        <v>2033</v>
      </c>
      <c r="D27" s="29">
        <v>22276919.155338779</v>
      </c>
      <c r="E27" s="30">
        <f t="shared" si="4"/>
        <v>21840598.423490364</v>
      </c>
      <c r="F27" s="1">
        <f t="shared" si="5"/>
        <v>22.276919155338778</v>
      </c>
      <c r="G27" s="1">
        <f t="shared" si="6"/>
        <v>21.840598423490363</v>
      </c>
      <c r="H27">
        <f t="shared" si="7"/>
        <v>2037</v>
      </c>
      <c r="I27" t="s">
        <v>5</v>
      </c>
      <c r="J27" s="29">
        <v>30591574.891528115</v>
      </c>
    </row>
    <row r="28" spans="3:10" x14ac:dyDescent="0.3">
      <c r="C28">
        <v>2034</v>
      </c>
      <c r="D28" s="29">
        <v>20749796.593869302</v>
      </c>
      <c r="E28" s="30">
        <f t="shared" si="4"/>
        <v>21840598.423490364</v>
      </c>
      <c r="F28" s="1">
        <f t="shared" si="5"/>
        <v>20.749796593869302</v>
      </c>
      <c r="G28" s="1">
        <f t="shared" si="6"/>
        <v>21.840598423490363</v>
      </c>
      <c r="H28">
        <f t="shared" si="7"/>
        <v>2039</v>
      </c>
      <c r="I28" t="s">
        <v>6</v>
      </c>
      <c r="J28" s="29">
        <v>24046763.91380183</v>
      </c>
    </row>
    <row r="29" spans="3:10" x14ac:dyDescent="0.3">
      <c r="C29">
        <v>2035</v>
      </c>
      <c r="D29" s="29">
        <v>19222674.032399844</v>
      </c>
      <c r="E29" s="30">
        <f t="shared" si="4"/>
        <v>18568192.934627209</v>
      </c>
      <c r="F29" s="1">
        <f t="shared" si="5"/>
        <v>19.222674032399844</v>
      </c>
      <c r="G29" s="1">
        <f t="shared" si="6"/>
        <v>18.568192934627209</v>
      </c>
      <c r="H29">
        <f t="shared" si="7"/>
        <v>2041</v>
      </c>
      <c r="I29" t="s">
        <v>7</v>
      </c>
      <c r="J29" s="29">
        <v>17501952.93607555</v>
      </c>
    </row>
    <row r="30" spans="3:10" x14ac:dyDescent="0.3">
      <c r="C30">
        <v>2036</v>
      </c>
      <c r="D30" s="29">
        <v>17695551.470930368</v>
      </c>
      <c r="E30" s="30">
        <f t="shared" si="4"/>
        <v>18568192.934627209</v>
      </c>
      <c r="F30" s="1">
        <f t="shared" si="5"/>
        <v>17.695551470930369</v>
      </c>
      <c r="G30" s="1">
        <f t="shared" si="6"/>
        <v>18.568192934627209</v>
      </c>
      <c r="H30">
        <f t="shared" si="7"/>
        <v>2043</v>
      </c>
      <c r="I30" t="s">
        <v>8</v>
      </c>
      <c r="J30" s="29">
        <v>10957141.958349248</v>
      </c>
    </row>
    <row r="31" spans="3:10" x14ac:dyDescent="0.3">
      <c r="C31">
        <v>2037</v>
      </c>
      <c r="D31" s="29">
        <v>16168428.909460898</v>
      </c>
      <c r="E31" s="30">
        <f t="shared" si="4"/>
        <v>15295787.445764057</v>
      </c>
      <c r="F31" s="1">
        <f t="shared" si="5"/>
        <v>16.1684289094609</v>
      </c>
      <c r="G31" s="1">
        <f t="shared" si="6"/>
        <v>15.295787445764057</v>
      </c>
    </row>
    <row r="32" spans="3:10" x14ac:dyDescent="0.3">
      <c r="C32">
        <v>2038</v>
      </c>
      <c r="D32" s="29">
        <v>14641306.347991431</v>
      </c>
      <c r="E32" s="30">
        <f t="shared" si="4"/>
        <v>15295787.445764057</v>
      </c>
      <c r="F32" s="1">
        <f t="shared" si="5"/>
        <v>14.641306347991431</v>
      </c>
      <c r="G32" s="1">
        <f t="shared" si="6"/>
        <v>15.295787445764057</v>
      </c>
    </row>
    <row r="33" spans="3:7" x14ac:dyDescent="0.3">
      <c r="C33">
        <v>2039</v>
      </c>
      <c r="D33" s="29">
        <v>13114183.78652196</v>
      </c>
      <c r="E33" s="30">
        <f t="shared" si="4"/>
        <v>12023381.956900915</v>
      </c>
      <c r="F33" s="1">
        <f t="shared" si="5"/>
        <v>13.114183786521959</v>
      </c>
      <c r="G33" s="1">
        <f t="shared" si="6"/>
        <v>12.023381956900915</v>
      </c>
    </row>
    <row r="34" spans="3:7" x14ac:dyDescent="0.3">
      <c r="C34">
        <v>2040</v>
      </c>
      <c r="D34" s="29">
        <v>11587061.225052495</v>
      </c>
      <c r="E34" s="30">
        <f t="shared" si="4"/>
        <v>12023381.956900915</v>
      </c>
      <c r="F34" s="1">
        <f t="shared" si="5"/>
        <v>11.587061225052494</v>
      </c>
      <c r="G34" s="1">
        <f t="shared" si="6"/>
        <v>12.023381956900915</v>
      </c>
    </row>
    <row r="35" spans="3:7" x14ac:dyDescent="0.3">
      <c r="C35">
        <v>2041</v>
      </c>
      <c r="D35" s="29">
        <v>10059938.663583033</v>
      </c>
      <c r="E35" s="30">
        <f t="shared" si="4"/>
        <v>8750976.4680377748</v>
      </c>
      <c r="F35" s="1">
        <f t="shared" si="5"/>
        <v>10.059938663583033</v>
      </c>
      <c r="G35" s="1">
        <f t="shared" si="6"/>
        <v>8.7509764680377753</v>
      </c>
    </row>
    <row r="36" spans="3:7" x14ac:dyDescent="0.3">
      <c r="C36">
        <v>2042</v>
      </c>
      <c r="D36" s="29">
        <v>8532816.1021135598</v>
      </c>
      <c r="E36" s="30">
        <f t="shared" si="4"/>
        <v>8750976.4680377748</v>
      </c>
      <c r="F36" s="1">
        <f t="shared" si="5"/>
        <v>8.5328161021135607</v>
      </c>
      <c r="G36" s="1">
        <f t="shared" si="6"/>
        <v>8.7509764680377753</v>
      </c>
    </row>
    <row r="37" spans="3:7" x14ac:dyDescent="0.3">
      <c r="C37">
        <v>2043</v>
      </c>
      <c r="D37" s="29">
        <v>7005693.5406440953</v>
      </c>
      <c r="E37" s="30">
        <f t="shared" si="4"/>
        <v>5478570.9791746242</v>
      </c>
      <c r="F37" s="1">
        <f t="shared" si="5"/>
        <v>7.0056935406440957</v>
      </c>
      <c r="G37" s="1">
        <f t="shared" si="6"/>
        <v>5.4785709791746244</v>
      </c>
    </row>
    <row r="38" spans="3:7" x14ac:dyDescent="0.3">
      <c r="C38">
        <v>2044</v>
      </c>
      <c r="D38" s="29">
        <v>5478570.9791746242</v>
      </c>
      <c r="E38" s="30">
        <f t="shared" si="4"/>
        <v>5478570.9791746242</v>
      </c>
      <c r="F38" s="1">
        <f t="shared" si="5"/>
        <v>5.4785709791746244</v>
      </c>
      <c r="G38" s="1">
        <f t="shared" si="6"/>
        <v>5.4785709791746244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7EFCD-6CC4-45B6-80D0-B0013438CA1F}">
  <dimension ref="B1:AH148"/>
  <sheetViews>
    <sheetView topLeftCell="H1" workbookViewId="0">
      <selection activeCell="K8" sqref="K8"/>
    </sheetView>
  </sheetViews>
  <sheetFormatPr defaultRowHeight="14.4" outlineLevelRow="1" x14ac:dyDescent="0.3"/>
  <cols>
    <col min="2" max="2" width="10.33203125" customWidth="1"/>
    <col min="3" max="3" width="40.6640625" bestFit="1" customWidth="1"/>
    <col min="4" max="4" width="26.6640625" customWidth="1"/>
    <col min="5" max="9" width="13.5546875" customWidth="1"/>
    <col min="10" max="10" width="12.6640625" bestFit="1" customWidth="1"/>
    <col min="11" max="17" width="13" customWidth="1"/>
    <col min="18" max="18" width="15.33203125" bestFit="1" customWidth="1"/>
    <col min="19" max="26" width="0" hidden="1" customWidth="1"/>
  </cols>
  <sheetData>
    <row r="1" spans="2:34" x14ac:dyDescent="0.3">
      <c r="R1" s="2"/>
      <c r="S1" s="2"/>
      <c r="T1" s="2"/>
      <c r="U1" s="2"/>
      <c r="V1" s="2"/>
      <c r="W1" s="2"/>
      <c r="X1" s="2"/>
      <c r="Y1" s="2"/>
      <c r="Z1" s="2"/>
    </row>
    <row r="2" spans="2:34" ht="28.8" x14ac:dyDescent="0.55000000000000004">
      <c r="B2" s="3" t="s">
        <v>16</v>
      </c>
      <c r="E2" s="4" t="s">
        <v>17</v>
      </c>
      <c r="R2" s="2"/>
      <c r="S2" s="2"/>
      <c r="T2" s="2"/>
      <c r="U2" s="2"/>
      <c r="V2" s="2"/>
      <c r="W2" s="2"/>
      <c r="X2" s="2"/>
      <c r="Y2" s="2"/>
      <c r="Z2" s="2"/>
    </row>
    <row r="3" spans="2:34" x14ac:dyDescent="0.3">
      <c r="C3" s="5" t="s">
        <v>18</v>
      </c>
      <c r="D3" s="6">
        <v>0.02</v>
      </c>
      <c r="E3" s="7" t="s">
        <v>19</v>
      </c>
      <c r="R3" s="2"/>
      <c r="S3" s="2"/>
      <c r="T3" s="2"/>
      <c r="U3" s="2"/>
      <c r="V3" s="2"/>
      <c r="W3" s="2"/>
      <c r="X3" s="2"/>
      <c r="Y3" s="2"/>
      <c r="Z3" s="2"/>
    </row>
    <row r="4" spans="2:34" x14ac:dyDescent="0.3">
      <c r="B4" s="2"/>
      <c r="R4" s="2"/>
      <c r="S4" s="2"/>
      <c r="T4" s="2"/>
      <c r="U4" s="2"/>
      <c r="V4" s="2"/>
      <c r="W4" s="2"/>
      <c r="X4" s="2"/>
      <c r="Y4" s="2"/>
      <c r="Z4" s="2"/>
    </row>
    <row r="5" spans="2:34" x14ac:dyDescent="0.3">
      <c r="B5" s="2"/>
      <c r="C5" s="5" t="s">
        <v>20</v>
      </c>
      <c r="D5" s="6" t="s">
        <v>21</v>
      </c>
      <c r="R5" s="2"/>
      <c r="S5" s="2"/>
      <c r="T5" s="2"/>
      <c r="U5" s="2"/>
      <c r="V5" s="2"/>
      <c r="W5" s="2"/>
      <c r="X5" s="2"/>
      <c r="Y5" s="2"/>
      <c r="Z5" s="2"/>
    </row>
    <row r="6" spans="2:34" x14ac:dyDescent="0.3">
      <c r="B6" s="2"/>
      <c r="C6" s="5" t="s">
        <v>22</v>
      </c>
      <c r="D6" s="6">
        <v>0.1</v>
      </c>
      <c r="E6" s="8" t="s">
        <v>17</v>
      </c>
      <c r="R6" s="2"/>
      <c r="S6" s="2"/>
      <c r="T6" s="2"/>
      <c r="U6" s="2"/>
      <c r="V6" s="2"/>
      <c r="W6" s="2"/>
      <c r="X6" s="2"/>
      <c r="Y6" s="9"/>
      <c r="Z6" s="2"/>
    </row>
    <row r="7" spans="2:34" x14ac:dyDescent="0.3">
      <c r="B7" s="2"/>
      <c r="C7" s="5" t="s">
        <v>23</v>
      </c>
      <c r="D7" s="6" t="s">
        <v>24</v>
      </c>
      <c r="E7" s="7" t="s">
        <v>25</v>
      </c>
      <c r="Y7" s="10"/>
    </row>
    <row r="8" spans="2:34" x14ac:dyDescent="0.3">
      <c r="B8" s="2"/>
      <c r="C8" s="5" t="s">
        <v>26</v>
      </c>
      <c r="D8" s="6">
        <v>0.05</v>
      </c>
      <c r="E8" s="7" t="s">
        <v>27</v>
      </c>
      <c r="K8" s="1">
        <f>K9/2</f>
        <v>28385409.401216641</v>
      </c>
      <c r="L8" s="11"/>
      <c r="M8" s="11"/>
      <c r="N8" s="11"/>
      <c r="O8" s="11"/>
      <c r="P8" s="11"/>
      <c r="Q8" s="11"/>
      <c r="R8" s="41">
        <f>AVERAGE(K9:R9)</f>
        <v>38645457.677568123</v>
      </c>
      <c r="S8" s="11"/>
      <c r="T8" s="11"/>
      <c r="U8" s="11"/>
      <c r="V8" s="11"/>
      <c r="W8" s="11"/>
      <c r="X8" s="11"/>
      <c r="Y8" s="11"/>
    </row>
    <row r="9" spans="2:34" ht="21" outlineLevel="1" x14ac:dyDescent="0.4">
      <c r="C9" s="2"/>
      <c r="D9" s="12"/>
      <c r="J9" s="3"/>
      <c r="K9" s="12">
        <v>56770818.802433282</v>
      </c>
      <c r="L9" s="12">
        <v>51145294.824664116</v>
      </c>
      <c r="M9" s="12">
        <v>45748872.655188337</v>
      </c>
      <c r="N9" s="12">
        <v>40759676.084137537</v>
      </c>
      <c r="O9" s="12">
        <v>35808266.802481674</v>
      </c>
      <c r="P9" s="12">
        <v>30905388.15549906</v>
      </c>
      <c r="Q9" s="12">
        <v>26171708.965893008</v>
      </c>
      <c r="R9" s="12">
        <v>21853635.130247932</v>
      </c>
      <c r="S9" s="13">
        <v>1</v>
      </c>
      <c r="T9" s="13">
        <v>0.90090817612924678</v>
      </c>
      <c r="U9" s="13">
        <v>0.80585190807970997</v>
      </c>
      <c r="V9" s="13">
        <v>0.71796879002193492</v>
      </c>
      <c r="W9" s="13">
        <v>0.63075128310368633</v>
      </c>
      <c r="X9" s="13">
        <v>0.54438862795078113</v>
      </c>
      <c r="Y9" s="13">
        <v>0.46100636767231634</v>
      </c>
      <c r="Z9" s="13">
        <v>0.38494486412641371</v>
      </c>
    </row>
    <row r="10" spans="2:34" ht="21" x14ac:dyDescent="0.4">
      <c r="C10" s="2"/>
      <c r="K10" s="3" t="s">
        <v>28</v>
      </c>
      <c r="L10" s="3"/>
      <c r="M10" s="3"/>
      <c r="N10" s="3"/>
      <c r="O10" s="3"/>
      <c r="P10" s="3"/>
      <c r="Q10" s="3"/>
      <c r="S10" s="3" t="s">
        <v>29</v>
      </c>
      <c r="AA10" s="3" t="s">
        <v>175</v>
      </c>
      <c r="AH10" s="22">
        <f>+MAX(AH12:AH146)</f>
        <v>4.264256134009492E-2</v>
      </c>
    </row>
    <row r="11" spans="2:34" x14ac:dyDescent="0.3">
      <c r="B11" s="14" t="s">
        <v>30</v>
      </c>
      <c r="C11" s="14" t="s">
        <v>31</v>
      </c>
      <c r="D11" s="14" t="s">
        <v>32</v>
      </c>
      <c r="E11" s="15" t="s">
        <v>33</v>
      </c>
      <c r="F11" s="14" t="s">
        <v>34</v>
      </c>
      <c r="G11" s="14" t="s">
        <v>35</v>
      </c>
      <c r="H11" s="14" t="s">
        <v>36</v>
      </c>
      <c r="I11" s="14" t="s">
        <v>37</v>
      </c>
      <c r="J11" s="14" t="s">
        <v>38</v>
      </c>
      <c r="K11" s="14" t="s">
        <v>1</v>
      </c>
      <c r="L11" s="14" t="s">
        <v>2</v>
      </c>
      <c r="M11" s="14" t="s">
        <v>3</v>
      </c>
      <c r="N11" s="14" t="s">
        <v>4</v>
      </c>
      <c r="O11" s="14" t="s">
        <v>5</v>
      </c>
      <c r="P11" s="14" t="s">
        <v>6</v>
      </c>
      <c r="Q11" s="14" t="s">
        <v>7</v>
      </c>
      <c r="R11" s="14" t="s">
        <v>8</v>
      </c>
      <c r="S11" s="14" t="s">
        <v>1</v>
      </c>
      <c r="T11" s="14" t="s">
        <v>2</v>
      </c>
      <c r="U11" s="14" t="s">
        <v>3</v>
      </c>
      <c r="V11" s="14" t="s">
        <v>4</v>
      </c>
      <c r="W11" s="14" t="s">
        <v>5</v>
      </c>
      <c r="X11" s="14" t="s">
        <v>6</v>
      </c>
      <c r="Y11" s="14" t="s">
        <v>7</v>
      </c>
      <c r="Z11" s="14" t="s">
        <v>8</v>
      </c>
      <c r="AA11" s="14" t="s">
        <v>1</v>
      </c>
      <c r="AB11" s="14" t="s">
        <v>2</v>
      </c>
      <c r="AC11" s="14" t="s">
        <v>3</v>
      </c>
      <c r="AD11" s="14" t="s">
        <v>4</v>
      </c>
      <c r="AE11" s="14" t="s">
        <v>5</v>
      </c>
      <c r="AF11" s="14" t="s">
        <v>6</v>
      </c>
      <c r="AG11" s="14" t="s">
        <v>7</v>
      </c>
      <c r="AH11" s="14" t="s">
        <v>8</v>
      </c>
    </row>
    <row r="12" spans="2:34" x14ac:dyDescent="0.3">
      <c r="B12" s="16">
        <v>10005</v>
      </c>
      <c r="C12" s="17" t="s">
        <v>39</v>
      </c>
      <c r="D12" s="10">
        <v>35.386889954393517</v>
      </c>
      <c r="E12" s="10">
        <v>33.772977306595195</v>
      </c>
      <c r="F12" s="18">
        <v>4.7787100116967102E-2</v>
      </c>
      <c r="G12" s="18">
        <v>0.02</v>
      </c>
      <c r="H12" s="18">
        <v>0.05</v>
      </c>
      <c r="I12" s="18">
        <v>0</v>
      </c>
      <c r="J12">
        <v>0</v>
      </c>
      <c r="K12" s="10">
        <v>0.9384531016664186</v>
      </c>
      <c r="L12" s="19">
        <v>0.83845310166641862</v>
      </c>
      <c r="M12" s="19">
        <v>0.73845310166641864</v>
      </c>
      <c r="N12" s="19">
        <v>0.63845310166641867</v>
      </c>
      <c r="O12" s="19">
        <v>0.53845310166641869</v>
      </c>
      <c r="P12" s="19">
        <v>0.43845310166641871</v>
      </c>
      <c r="Q12" s="19">
        <v>0.33845310166641873</v>
      </c>
      <c r="R12" s="10">
        <v>0.23845310166641873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8">
        <f>+IF($K12=0,0,($D12-K12)/$E12-1)</f>
        <v>2.0000000000000018E-2</v>
      </c>
      <c r="AB12" s="18">
        <f t="shared" ref="AB12:AH12" si="0">+IF($K12=0,0,($D12-L12)/$E12-1)</f>
        <v>2.2960947123263464E-2</v>
      </c>
      <c r="AC12" s="18">
        <f t="shared" si="0"/>
        <v>2.5921894246526689E-2</v>
      </c>
      <c r="AD12" s="18">
        <f t="shared" si="0"/>
        <v>2.8882841369789913E-2</v>
      </c>
      <c r="AE12" s="18">
        <f t="shared" si="0"/>
        <v>3.1843788493053138E-2</v>
      </c>
      <c r="AF12" s="18">
        <f t="shared" si="0"/>
        <v>3.4804735616316584E-2</v>
      </c>
      <c r="AG12" s="18">
        <f t="shared" si="0"/>
        <v>3.7765682739579809E-2</v>
      </c>
      <c r="AH12" s="18">
        <f t="shared" si="0"/>
        <v>4.0726629862843255E-2</v>
      </c>
    </row>
    <row r="13" spans="2:34" x14ac:dyDescent="0.3">
      <c r="B13" s="16">
        <v>10015</v>
      </c>
      <c r="C13" s="17" t="s">
        <v>40</v>
      </c>
      <c r="D13" s="10">
        <v>47.859033816547175</v>
      </c>
      <c r="E13" s="10">
        <v>37.351061276487677</v>
      </c>
      <c r="F13" s="18">
        <v>0.28132995906796948</v>
      </c>
      <c r="G13" s="18">
        <v>0.02</v>
      </c>
      <c r="H13" s="18">
        <v>0.05</v>
      </c>
      <c r="I13" s="18">
        <v>0</v>
      </c>
      <c r="J13">
        <v>0</v>
      </c>
      <c r="K13" s="10">
        <v>9.7609513145297431</v>
      </c>
      <c r="L13" s="19">
        <v>9.6609513145297434</v>
      </c>
      <c r="M13" s="19">
        <v>9.5609513145297438</v>
      </c>
      <c r="N13" s="19">
        <v>9.4609513145297441</v>
      </c>
      <c r="O13" s="19">
        <v>9.3609513145297445</v>
      </c>
      <c r="P13" s="19">
        <v>9.2609513145297448</v>
      </c>
      <c r="Q13" s="19">
        <v>9.1609513145297452</v>
      </c>
      <c r="R13" s="10">
        <v>9.0609513145297456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8">
        <f t="shared" ref="AA13:AA76" si="1">+IF($K13=0,0,($D13-K13)/$E13-1)</f>
        <v>2.0000000000000018E-2</v>
      </c>
      <c r="AB13" s="18">
        <f t="shared" ref="AB13:AB76" si="2">+IF($K13=0,0,($D13-L13)/$E13-1)</f>
        <v>2.2677300097573072E-2</v>
      </c>
      <c r="AC13" s="18">
        <f t="shared" ref="AC13:AC76" si="3">+IF($K13=0,0,($D13-M13)/$E13-1)</f>
        <v>2.5354600195146126E-2</v>
      </c>
      <c r="AD13" s="18">
        <f t="shared" ref="AD13:AD76" si="4">+IF($K13=0,0,($D13-N13)/$E13-1)</f>
        <v>2.8031900292719403E-2</v>
      </c>
      <c r="AE13" s="18">
        <f t="shared" ref="AE13:AE76" si="5">+IF($K13=0,0,($D13-O13)/$E13-1)</f>
        <v>3.0709200390292457E-2</v>
      </c>
      <c r="AF13" s="18">
        <f t="shared" ref="AF13:AF76" si="6">+IF($K13=0,0,($D13-P13)/$E13-1)</f>
        <v>3.3386500487865733E-2</v>
      </c>
      <c r="AG13" s="18">
        <f t="shared" ref="AG13:AG76" si="7">+IF($K13=0,0,($D13-Q13)/$E13-1)</f>
        <v>3.6063800585438566E-2</v>
      </c>
      <c r="AH13" s="18">
        <f t="shared" ref="AH13:AH76" si="8">+IF($K13=0,0,($D13-R13)/$E13-1)</f>
        <v>3.8741100683011842E-2</v>
      </c>
    </row>
    <row r="14" spans="2:34" x14ac:dyDescent="0.3">
      <c r="B14" s="16">
        <v>10024</v>
      </c>
      <c r="C14" s="17" t="s">
        <v>41</v>
      </c>
      <c r="D14" s="10">
        <v>35.464803251218726</v>
      </c>
      <c r="E14" s="10">
        <v>33.667029515340964</v>
      </c>
      <c r="F14" s="18">
        <v>5.3398644363874606E-2</v>
      </c>
      <c r="G14" s="18">
        <v>0.02</v>
      </c>
      <c r="H14" s="18">
        <v>0.05</v>
      </c>
      <c r="I14" s="18">
        <v>0</v>
      </c>
      <c r="J14">
        <v>0</v>
      </c>
      <c r="K14" s="10">
        <v>1.1244331455709424</v>
      </c>
      <c r="L14" s="19">
        <v>1.0244331455709423</v>
      </c>
      <c r="M14" s="19">
        <v>0.92443314557094236</v>
      </c>
      <c r="N14" s="19">
        <v>0.82443314557094238</v>
      </c>
      <c r="O14" s="19">
        <v>0.72443314557094241</v>
      </c>
      <c r="P14" s="19">
        <v>0.62443314557094243</v>
      </c>
      <c r="Q14" s="19">
        <v>0.52443314557094245</v>
      </c>
      <c r="R14" s="10">
        <v>0.42443314557094247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8">
        <f t="shared" si="1"/>
        <v>2.0000000000000018E-2</v>
      </c>
      <c r="AB14" s="18">
        <f t="shared" si="2"/>
        <v>2.2970265017126845E-2</v>
      </c>
      <c r="AC14" s="18">
        <f t="shared" si="3"/>
        <v>2.5940530034253895E-2</v>
      </c>
      <c r="AD14" s="18">
        <f t="shared" si="4"/>
        <v>2.8910795051380944E-2</v>
      </c>
      <c r="AE14" s="18">
        <f t="shared" si="5"/>
        <v>3.1881060068507994E-2</v>
      </c>
      <c r="AF14" s="18">
        <f t="shared" si="6"/>
        <v>3.4851325085635265E-2</v>
      </c>
      <c r="AG14" s="18">
        <f t="shared" si="7"/>
        <v>3.7821590102762093E-2</v>
      </c>
      <c r="AH14" s="18">
        <f t="shared" si="8"/>
        <v>4.0791855119889142E-2</v>
      </c>
    </row>
    <row r="15" spans="2:34" x14ac:dyDescent="0.3">
      <c r="B15" s="16">
        <v>10025</v>
      </c>
      <c r="C15" s="17" t="s">
        <v>42</v>
      </c>
      <c r="D15" s="10">
        <v>34.983791170332367</v>
      </c>
      <c r="E15" s="10">
        <v>33.591361717325505</v>
      </c>
      <c r="F15" s="18">
        <v>4.1452009737631003E-2</v>
      </c>
      <c r="G15" s="18">
        <v>0.02</v>
      </c>
      <c r="H15" s="18">
        <v>0.05</v>
      </c>
      <c r="I15" s="18">
        <v>0</v>
      </c>
      <c r="J15">
        <v>0</v>
      </c>
      <c r="K15" s="10">
        <v>0.72060221866035201</v>
      </c>
      <c r="L15" s="19">
        <v>0.62060221866035203</v>
      </c>
      <c r="M15" s="19">
        <v>0.52060221866035206</v>
      </c>
      <c r="N15" s="19">
        <v>0.42060221866035208</v>
      </c>
      <c r="O15" s="19">
        <v>0.3206022186603521</v>
      </c>
      <c r="P15" s="19">
        <v>0.2206022186603521</v>
      </c>
      <c r="Q15" s="19">
        <v>0.12060221866035209</v>
      </c>
      <c r="R15" s="10">
        <v>2.0602218660352084E-2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8">
        <f t="shared" si="1"/>
        <v>2.0000000000000018E-2</v>
      </c>
      <c r="AB15" s="18">
        <f t="shared" si="2"/>
        <v>2.2976955826962575E-2</v>
      </c>
      <c r="AC15" s="18">
        <f t="shared" si="3"/>
        <v>2.5953911653925132E-2</v>
      </c>
      <c r="AD15" s="18">
        <f t="shared" si="4"/>
        <v>2.8930867480887912E-2</v>
      </c>
      <c r="AE15" s="18">
        <f t="shared" si="5"/>
        <v>3.1907823307850247E-2</v>
      </c>
      <c r="AF15" s="18">
        <f t="shared" si="6"/>
        <v>3.4884779134812804E-2</v>
      </c>
      <c r="AG15" s="18">
        <f t="shared" si="7"/>
        <v>3.7861734961775584E-2</v>
      </c>
      <c r="AH15" s="18">
        <f t="shared" si="8"/>
        <v>4.0838690788738141E-2</v>
      </c>
    </row>
    <row r="16" spans="2:34" x14ac:dyDescent="0.3">
      <c r="B16" s="16">
        <v>10027</v>
      </c>
      <c r="C16" s="17" t="s">
        <v>43</v>
      </c>
      <c r="D16" s="10">
        <v>33.165954628659492</v>
      </c>
      <c r="E16" s="10">
        <v>32.792742520498201</v>
      </c>
      <c r="F16" s="18">
        <v>1.1380936130242889E-2</v>
      </c>
      <c r="G16" s="18">
        <v>1.1380936130242889E-2</v>
      </c>
      <c r="H16" s="18">
        <v>0.05</v>
      </c>
      <c r="I16" s="18">
        <v>0</v>
      </c>
      <c r="J16">
        <v>0</v>
      </c>
      <c r="K16" s="10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8">
        <f t="shared" si="1"/>
        <v>0</v>
      </c>
      <c r="AB16" s="18">
        <f t="shared" si="2"/>
        <v>0</v>
      </c>
      <c r="AC16" s="18">
        <f t="shared" si="3"/>
        <v>0</v>
      </c>
      <c r="AD16" s="18">
        <f t="shared" si="4"/>
        <v>0</v>
      </c>
      <c r="AE16" s="18">
        <f t="shared" si="5"/>
        <v>0</v>
      </c>
      <c r="AF16" s="18">
        <f t="shared" si="6"/>
        <v>0</v>
      </c>
      <c r="AG16" s="18">
        <f t="shared" si="7"/>
        <v>0</v>
      </c>
      <c r="AH16" s="18">
        <f t="shared" si="8"/>
        <v>0</v>
      </c>
    </row>
    <row r="17" spans="2:34" x14ac:dyDescent="0.3">
      <c r="B17" s="16">
        <v>10029</v>
      </c>
      <c r="C17" s="17" t="s">
        <v>44</v>
      </c>
      <c r="D17" s="10">
        <v>36.485130735451698</v>
      </c>
      <c r="E17" s="10">
        <v>33.781089770002829</v>
      </c>
      <c r="F17" s="18">
        <v>8.0045995669743658E-2</v>
      </c>
      <c r="G17" s="18">
        <v>0.02</v>
      </c>
      <c r="H17" s="18">
        <v>0.05</v>
      </c>
      <c r="I17" s="18">
        <v>0</v>
      </c>
      <c r="J17">
        <v>0</v>
      </c>
      <c r="K17" s="10">
        <v>2.0284191700488114</v>
      </c>
      <c r="L17" s="19">
        <v>1.9284191700488114</v>
      </c>
      <c r="M17" s="19">
        <v>1.8284191700488113</v>
      </c>
      <c r="N17" s="19">
        <v>1.7284191700488112</v>
      </c>
      <c r="O17" s="19">
        <v>1.6284191700488111</v>
      </c>
      <c r="P17" s="19">
        <v>1.528419170048811</v>
      </c>
      <c r="Q17" s="19">
        <v>1.4284191700488109</v>
      </c>
      <c r="R17" s="10">
        <v>1.3284191700488108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8">
        <f t="shared" si="1"/>
        <v>2.0000000000000018E-2</v>
      </c>
      <c r="AB17" s="18">
        <f t="shared" si="2"/>
        <v>2.2960236057535388E-2</v>
      </c>
      <c r="AC17" s="18">
        <f t="shared" si="3"/>
        <v>2.5920472115070758E-2</v>
      </c>
      <c r="AD17" s="18">
        <f t="shared" si="4"/>
        <v>2.8880708172606129E-2</v>
      </c>
      <c r="AE17" s="18">
        <f t="shared" si="5"/>
        <v>3.1840944230141499E-2</v>
      </c>
      <c r="AF17" s="18">
        <f t="shared" si="6"/>
        <v>3.4801180287676647E-2</v>
      </c>
      <c r="AG17" s="18">
        <f t="shared" si="7"/>
        <v>3.7761416345212018E-2</v>
      </c>
      <c r="AH17" s="18">
        <f t="shared" si="8"/>
        <v>4.0721652402747388E-2</v>
      </c>
    </row>
    <row r="18" spans="2:34" x14ac:dyDescent="0.3">
      <c r="B18" s="16">
        <v>10044</v>
      </c>
      <c r="C18" s="17" t="s">
        <v>45</v>
      </c>
      <c r="D18" s="10">
        <v>36.401862544033769</v>
      </c>
      <c r="E18" s="10">
        <v>34.147326362001301</v>
      </c>
      <c r="F18" s="18">
        <v>6.6023798119119681E-2</v>
      </c>
      <c r="G18" s="18">
        <v>0.02</v>
      </c>
      <c r="H18" s="18">
        <v>0.05</v>
      </c>
      <c r="I18" s="18">
        <v>0</v>
      </c>
      <c r="J18">
        <v>0</v>
      </c>
      <c r="K18" s="10">
        <v>1.5715896547924413</v>
      </c>
      <c r="L18" s="19">
        <v>1.4715896547924412</v>
      </c>
      <c r="M18" s="19">
        <v>1.3715896547924411</v>
      </c>
      <c r="N18" s="19">
        <v>1.271589654792441</v>
      </c>
      <c r="O18" s="19">
        <v>1.1715896547924409</v>
      </c>
      <c r="P18" s="19">
        <v>1.0715896547924408</v>
      </c>
      <c r="Q18" s="19">
        <v>0.97158965479244086</v>
      </c>
      <c r="R18" s="10">
        <v>0.87158965479244088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8">
        <f t="shared" si="1"/>
        <v>2.0000000000000018E-2</v>
      </c>
      <c r="AB18" s="18">
        <f t="shared" si="2"/>
        <v>2.2928486960879013E-2</v>
      </c>
      <c r="AC18" s="18">
        <f t="shared" si="3"/>
        <v>2.5856973921757787E-2</v>
      </c>
      <c r="AD18" s="18">
        <f t="shared" si="4"/>
        <v>2.8785460882637004E-2</v>
      </c>
      <c r="AE18" s="18">
        <f t="shared" si="5"/>
        <v>3.1713947843515999E-2</v>
      </c>
      <c r="AF18" s="18">
        <f t="shared" si="6"/>
        <v>3.4642434804394995E-2</v>
      </c>
      <c r="AG18" s="18">
        <f t="shared" si="7"/>
        <v>3.757092176527399E-2</v>
      </c>
      <c r="AH18" s="18">
        <f t="shared" si="8"/>
        <v>4.0499408726152986E-2</v>
      </c>
    </row>
    <row r="19" spans="2:34" x14ac:dyDescent="0.3">
      <c r="B19" s="16">
        <v>10046</v>
      </c>
      <c r="C19" s="17" t="s">
        <v>46</v>
      </c>
      <c r="D19" s="10">
        <v>39.826137715960414</v>
      </c>
      <c r="E19" s="10">
        <v>37.041639261627147</v>
      </c>
      <c r="F19" s="18">
        <v>7.5172117374887229E-2</v>
      </c>
      <c r="G19" s="18">
        <v>0.02</v>
      </c>
      <c r="H19" s="18">
        <v>0.05</v>
      </c>
      <c r="I19" s="18">
        <v>0</v>
      </c>
      <c r="J19">
        <v>0</v>
      </c>
      <c r="K19" s="10">
        <v>2.043665669100724</v>
      </c>
      <c r="L19" s="19">
        <v>1.9436656691007239</v>
      </c>
      <c r="M19" s="19">
        <v>1.8436656691007238</v>
      </c>
      <c r="N19" s="19">
        <v>1.7436656691007237</v>
      </c>
      <c r="O19" s="19">
        <v>1.6436656691007236</v>
      </c>
      <c r="P19" s="19">
        <v>1.5436656691007236</v>
      </c>
      <c r="Q19" s="19">
        <v>1.4436656691007235</v>
      </c>
      <c r="R19" s="10">
        <v>1.3436656691007234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8">
        <f t="shared" si="1"/>
        <v>2.0000000000000018E-2</v>
      </c>
      <c r="AB19" s="18">
        <f t="shared" si="2"/>
        <v>2.2699664539511666E-2</v>
      </c>
      <c r="AC19" s="18">
        <f t="shared" si="3"/>
        <v>2.5399329079023536E-2</v>
      </c>
      <c r="AD19" s="18">
        <f t="shared" si="4"/>
        <v>2.8098993618535184E-2</v>
      </c>
      <c r="AE19" s="18">
        <f t="shared" si="5"/>
        <v>3.0798658158046832E-2</v>
      </c>
      <c r="AF19" s="18">
        <f t="shared" si="6"/>
        <v>3.349832269755848E-2</v>
      </c>
      <c r="AG19" s="18">
        <f t="shared" si="7"/>
        <v>3.619798723707035E-2</v>
      </c>
      <c r="AH19" s="18">
        <f t="shared" si="8"/>
        <v>3.8897651776581998E-2</v>
      </c>
    </row>
    <row r="20" spans="2:34" x14ac:dyDescent="0.3">
      <c r="B20" s="16">
        <v>10047</v>
      </c>
      <c r="C20" s="17" t="s">
        <v>47</v>
      </c>
      <c r="D20" s="10">
        <v>33.18612051665864</v>
      </c>
      <c r="E20" s="10">
        <v>32.403882614568765</v>
      </c>
      <c r="F20" s="18">
        <v>2.4140252308474337E-2</v>
      </c>
      <c r="G20" s="18">
        <v>0.02</v>
      </c>
      <c r="H20" s="18">
        <v>0.05</v>
      </c>
      <c r="I20" s="18">
        <v>0</v>
      </c>
      <c r="J20">
        <v>0</v>
      </c>
      <c r="K20" s="10">
        <v>0.13416024979849975</v>
      </c>
      <c r="L20" s="19">
        <v>3.4160249798499742E-2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8">
        <f t="shared" si="1"/>
        <v>2.0000000000000018E-2</v>
      </c>
      <c r="AB20" s="18">
        <f t="shared" si="2"/>
        <v>2.3086049940047815E-2</v>
      </c>
      <c r="AC20" s="18">
        <f t="shared" si="3"/>
        <v>2.4140252308474386E-2</v>
      </c>
      <c r="AD20" s="18">
        <f t="shared" si="4"/>
        <v>2.4140252308474386E-2</v>
      </c>
      <c r="AE20" s="18">
        <f t="shared" si="5"/>
        <v>2.4140252308474386E-2</v>
      </c>
      <c r="AF20" s="18">
        <f t="shared" si="6"/>
        <v>2.4140252308474386E-2</v>
      </c>
      <c r="AG20" s="18">
        <f t="shared" si="7"/>
        <v>2.4140252308474386E-2</v>
      </c>
      <c r="AH20" s="18">
        <f t="shared" si="8"/>
        <v>2.4140252308474386E-2</v>
      </c>
    </row>
    <row r="21" spans="2:34" x14ac:dyDescent="0.3">
      <c r="B21" s="16">
        <v>10055</v>
      </c>
      <c r="C21" s="17" t="s">
        <v>48</v>
      </c>
      <c r="D21" s="10">
        <v>36.776289407598526</v>
      </c>
      <c r="E21" s="10">
        <v>34.826369081999808</v>
      </c>
      <c r="F21" s="18">
        <v>5.5989768011921313E-2</v>
      </c>
      <c r="G21" s="18">
        <v>0.02</v>
      </c>
      <c r="H21" s="18">
        <v>0.05</v>
      </c>
      <c r="I21" s="18">
        <v>0</v>
      </c>
      <c r="J21">
        <v>0</v>
      </c>
      <c r="K21" s="10">
        <v>1.2533929439587221</v>
      </c>
      <c r="L21" s="19">
        <v>1.1533929439587221</v>
      </c>
      <c r="M21" s="19">
        <v>1.053392943958722</v>
      </c>
      <c r="N21" s="19">
        <v>0.95339294395872198</v>
      </c>
      <c r="O21" s="19">
        <v>0.85339294395872201</v>
      </c>
      <c r="P21" s="19">
        <v>0.75339294395872203</v>
      </c>
      <c r="Q21" s="19">
        <v>0.65339294395872205</v>
      </c>
      <c r="R21" s="10">
        <v>0.55339294395872207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8">
        <f t="shared" si="1"/>
        <v>2.0000000000000018E-2</v>
      </c>
      <c r="AB21" s="18">
        <f t="shared" si="2"/>
        <v>2.2871387475523086E-2</v>
      </c>
      <c r="AC21" s="18">
        <f t="shared" si="3"/>
        <v>2.5742774951046377E-2</v>
      </c>
      <c r="AD21" s="18">
        <f t="shared" si="4"/>
        <v>2.8614162426569223E-2</v>
      </c>
      <c r="AE21" s="18">
        <f t="shared" si="5"/>
        <v>3.1485549902092513E-2</v>
      </c>
      <c r="AF21" s="18">
        <f t="shared" si="6"/>
        <v>3.4356937377615582E-2</v>
      </c>
      <c r="AG21" s="18">
        <f t="shared" si="7"/>
        <v>3.7228324853138872E-2</v>
      </c>
      <c r="AH21" s="18">
        <f t="shared" si="8"/>
        <v>4.0099712328661941E-2</v>
      </c>
    </row>
    <row r="22" spans="2:34" x14ac:dyDescent="0.3">
      <c r="B22" s="16">
        <v>10057</v>
      </c>
      <c r="C22" s="17" t="s">
        <v>49</v>
      </c>
      <c r="D22" s="10">
        <v>35.932822845943562</v>
      </c>
      <c r="E22" s="10">
        <v>33.469606177950901</v>
      </c>
      <c r="F22" s="18">
        <v>7.3595627474558653E-2</v>
      </c>
      <c r="G22" s="18">
        <v>0.02</v>
      </c>
      <c r="H22" s="18">
        <v>0.05</v>
      </c>
      <c r="I22" s="18">
        <v>0</v>
      </c>
      <c r="J22">
        <v>0</v>
      </c>
      <c r="K22" s="10">
        <v>1.7938245444336431</v>
      </c>
      <c r="L22" s="19">
        <v>1.6938245444336431</v>
      </c>
      <c r="M22" s="19">
        <v>1.593824544433643</v>
      </c>
      <c r="N22" s="19">
        <v>1.4938245444336429</v>
      </c>
      <c r="O22" s="19">
        <v>1.3938245444336428</v>
      </c>
      <c r="P22" s="19">
        <v>1.2938245444336427</v>
      </c>
      <c r="Q22" s="19">
        <v>1.1938245444336426</v>
      </c>
      <c r="R22" s="10">
        <v>1.0938245444336425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8">
        <f t="shared" si="1"/>
        <v>2.0000000000000018E-2</v>
      </c>
      <c r="AB22" s="18">
        <f t="shared" si="2"/>
        <v>2.2987785379616321E-2</v>
      </c>
      <c r="AC22" s="18">
        <f t="shared" si="3"/>
        <v>2.5975570759232625E-2</v>
      </c>
      <c r="AD22" s="18">
        <f t="shared" si="4"/>
        <v>2.896335613884915E-2</v>
      </c>
      <c r="AE22" s="18">
        <f t="shared" si="5"/>
        <v>3.1951141518465676E-2</v>
      </c>
      <c r="AF22" s="18">
        <f t="shared" si="6"/>
        <v>3.4938926898081979E-2</v>
      </c>
      <c r="AG22" s="18">
        <f t="shared" si="7"/>
        <v>3.7926712277698282E-2</v>
      </c>
      <c r="AH22" s="18">
        <f t="shared" si="8"/>
        <v>4.0914497657314586E-2</v>
      </c>
    </row>
    <row r="23" spans="2:34" x14ac:dyDescent="0.3">
      <c r="B23" s="16">
        <v>10059</v>
      </c>
      <c r="C23" s="17" t="s">
        <v>50</v>
      </c>
      <c r="D23" s="10">
        <v>35.720289519481227</v>
      </c>
      <c r="E23" s="10">
        <v>33.332738529458148</v>
      </c>
      <c r="F23" s="18">
        <v>7.1627807835622545E-2</v>
      </c>
      <c r="G23" s="18">
        <v>0.02</v>
      </c>
      <c r="H23" s="18">
        <v>0.05</v>
      </c>
      <c r="I23" s="18">
        <v>0</v>
      </c>
      <c r="J23">
        <v>0</v>
      </c>
      <c r="K23" s="10">
        <v>1.7208962194339168</v>
      </c>
      <c r="L23" s="19">
        <v>1.6208962194339167</v>
      </c>
      <c r="M23" s="19">
        <v>1.5208962194339166</v>
      </c>
      <c r="N23" s="19">
        <v>1.4208962194339165</v>
      </c>
      <c r="O23" s="19">
        <v>1.3208962194339164</v>
      </c>
      <c r="P23" s="19">
        <v>1.2208962194339164</v>
      </c>
      <c r="Q23" s="19">
        <v>1.1208962194339163</v>
      </c>
      <c r="R23" s="10">
        <v>1.0208962194339162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8">
        <f t="shared" si="1"/>
        <v>2.0000000000000018E-2</v>
      </c>
      <c r="AB23" s="18">
        <f t="shared" si="2"/>
        <v>2.3000053533303921E-2</v>
      </c>
      <c r="AC23" s="18">
        <f t="shared" si="3"/>
        <v>2.6000107066608047E-2</v>
      </c>
      <c r="AD23" s="18">
        <f t="shared" si="4"/>
        <v>2.9000160599912173E-2</v>
      </c>
      <c r="AE23" s="18">
        <f t="shared" si="5"/>
        <v>3.2000214133216076E-2</v>
      </c>
      <c r="AF23" s="18">
        <f t="shared" si="6"/>
        <v>3.500026766651998E-2</v>
      </c>
      <c r="AG23" s="18">
        <f t="shared" si="7"/>
        <v>3.8000321199824105E-2</v>
      </c>
      <c r="AH23" s="18">
        <f t="shared" si="8"/>
        <v>4.1000374733128231E-2</v>
      </c>
    </row>
    <row r="24" spans="2:34" x14ac:dyDescent="0.3">
      <c r="B24" s="16">
        <v>10061</v>
      </c>
      <c r="C24" s="17" t="s">
        <v>51</v>
      </c>
      <c r="D24" s="10">
        <v>33.938323919967686</v>
      </c>
      <c r="E24" s="10">
        <v>33.506996568384693</v>
      </c>
      <c r="F24" s="18">
        <v>1.2872754820107317E-2</v>
      </c>
      <c r="G24" s="18">
        <v>1.2872754820107317E-2</v>
      </c>
      <c r="H24" s="18">
        <v>0.05</v>
      </c>
      <c r="I24" s="18">
        <v>0</v>
      </c>
      <c r="J24">
        <v>0</v>
      </c>
      <c r="K24" s="10">
        <v>0</v>
      </c>
      <c r="L24" s="19">
        <v>0</v>
      </c>
      <c r="M24" s="19">
        <v>0</v>
      </c>
      <c r="N24" s="19">
        <v>0</v>
      </c>
      <c r="O24" s="19">
        <v>0</v>
      </c>
      <c r="P24" s="19">
        <v>0</v>
      </c>
      <c r="Q24" s="19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8">
        <f t="shared" si="1"/>
        <v>0</v>
      </c>
      <c r="AB24" s="18">
        <f t="shared" si="2"/>
        <v>0</v>
      </c>
      <c r="AC24" s="18">
        <f t="shared" si="3"/>
        <v>0</v>
      </c>
      <c r="AD24" s="18">
        <f t="shared" si="4"/>
        <v>0</v>
      </c>
      <c r="AE24" s="18">
        <f t="shared" si="5"/>
        <v>0</v>
      </c>
      <c r="AF24" s="18">
        <f t="shared" si="6"/>
        <v>0</v>
      </c>
      <c r="AG24" s="18">
        <f t="shared" si="7"/>
        <v>0</v>
      </c>
      <c r="AH24" s="18">
        <f t="shared" si="8"/>
        <v>0</v>
      </c>
    </row>
    <row r="25" spans="2:34" x14ac:dyDescent="0.3">
      <c r="B25" s="16">
        <v>10062</v>
      </c>
      <c r="C25" s="17" t="s">
        <v>52</v>
      </c>
      <c r="D25" s="10">
        <v>42.596352801833184</v>
      </c>
      <c r="E25" s="10">
        <v>38.127757022138923</v>
      </c>
      <c r="F25" s="18">
        <v>0.11720059423111533</v>
      </c>
      <c r="G25" s="18">
        <v>0.02</v>
      </c>
      <c r="H25" s="18">
        <v>0.05</v>
      </c>
      <c r="I25" s="18">
        <v>0</v>
      </c>
      <c r="J25">
        <v>0</v>
      </c>
      <c r="K25" s="10">
        <v>3.7060406392514831</v>
      </c>
      <c r="L25" s="19">
        <v>3.606040639251483</v>
      </c>
      <c r="M25" s="19">
        <v>3.5060406392514829</v>
      </c>
      <c r="N25" s="19">
        <v>3.4060406392514828</v>
      </c>
      <c r="O25" s="19">
        <v>3.3060406392514827</v>
      </c>
      <c r="P25" s="19">
        <v>3.2060406392514826</v>
      </c>
      <c r="Q25" s="19">
        <v>3.1060406392514825</v>
      </c>
      <c r="R25" s="10">
        <v>3.0060406392514825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8">
        <f t="shared" si="1"/>
        <v>2.0000000000000018E-2</v>
      </c>
      <c r="AB25" s="18">
        <f t="shared" si="2"/>
        <v>2.2622761153821225E-2</v>
      </c>
      <c r="AC25" s="18">
        <f t="shared" si="3"/>
        <v>2.5245522307642432E-2</v>
      </c>
      <c r="AD25" s="18">
        <f t="shared" si="4"/>
        <v>2.7868283461463639E-2</v>
      </c>
      <c r="AE25" s="18">
        <f t="shared" si="5"/>
        <v>3.0491044615284846E-2</v>
      </c>
      <c r="AF25" s="18">
        <f t="shared" si="6"/>
        <v>3.3113805769106053E-2</v>
      </c>
      <c r="AG25" s="18">
        <f t="shared" si="7"/>
        <v>3.573656692292726E-2</v>
      </c>
      <c r="AH25" s="18">
        <f t="shared" si="8"/>
        <v>3.8359328076748467E-2</v>
      </c>
    </row>
    <row r="26" spans="2:34" x14ac:dyDescent="0.3">
      <c r="B26" s="16">
        <v>10064</v>
      </c>
      <c r="C26" s="17" t="s">
        <v>53</v>
      </c>
      <c r="D26" s="10">
        <v>36.330377755073258</v>
      </c>
      <c r="E26" s="10">
        <v>35.015241402920957</v>
      </c>
      <c r="F26" s="18">
        <v>3.7558968593676259E-2</v>
      </c>
      <c r="G26" s="18">
        <v>0.02</v>
      </c>
      <c r="H26" s="18">
        <v>0.05</v>
      </c>
      <c r="I26" s="18">
        <v>0</v>
      </c>
      <c r="J26">
        <v>0</v>
      </c>
      <c r="K26" s="10">
        <v>0.61483152409388164</v>
      </c>
      <c r="L26" s="19">
        <v>0.51483152409388167</v>
      </c>
      <c r="M26" s="19">
        <v>0.41483152409388169</v>
      </c>
      <c r="N26" s="19">
        <v>0.31483152409388171</v>
      </c>
      <c r="O26" s="19">
        <v>0.2148315240938817</v>
      </c>
      <c r="P26" s="19">
        <v>0.1148315240938817</v>
      </c>
      <c r="Q26" s="19">
        <v>1.4831524093881693E-2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8">
        <f t="shared" si="1"/>
        <v>2.0000000000000018E-2</v>
      </c>
      <c r="AB26" s="18">
        <f t="shared" si="2"/>
        <v>2.2855899202558705E-2</v>
      </c>
      <c r="AC26" s="18">
        <f t="shared" si="3"/>
        <v>2.571179840511717E-2</v>
      </c>
      <c r="AD26" s="18">
        <f t="shared" si="4"/>
        <v>2.8567697607675857E-2</v>
      </c>
      <c r="AE26" s="18">
        <f t="shared" si="5"/>
        <v>3.1423596810234544E-2</v>
      </c>
      <c r="AF26" s="18">
        <f t="shared" si="6"/>
        <v>3.4279496012793231E-2</v>
      </c>
      <c r="AG26" s="18">
        <f t="shared" si="7"/>
        <v>3.7135395215351918E-2</v>
      </c>
      <c r="AH26" s="18">
        <f t="shared" si="8"/>
        <v>3.7558968593676356E-2</v>
      </c>
    </row>
    <row r="27" spans="2:34" x14ac:dyDescent="0.3">
      <c r="B27" s="16">
        <v>10065</v>
      </c>
      <c r="C27" s="17" t="s">
        <v>54</v>
      </c>
      <c r="D27" s="10">
        <v>37.134661746779322</v>
      </c>
      <c r="E27" s="10">
        <v>35.350282490862178</v>
      </c>
      <c r="F27" s="18">
        <v>5.0477086183919335E-2</v>
      </c>
      <c r="G27" s="18">
        <v>0.02</v>
      </c>
      <c r="H27" s="18">
        <v>0.05</v>
      </c>
      <c r="I27" s="18">
        <v>0</v>
      </c>
      <c r="J27">
        <v>0</v>
      </c>
      <c r="K27" s="10">
        <v>1.0773736060999013</v>
      </c>
      <c r="L27" s="19">
        <v>0.97737360609990132</v>
      </c>
      <c r="M27" s="19">
        <v>0.87737360609990134</v>
      </c>
      <c r="N27" s="19">
        <v>0.77737360609990136</v>
      </c>
      <c r="O27" s="19">
        <v>0.67737360609990138</v>
      </c>
      <c r="P27" s="19">
        <v>0.5773736060999014</v>
      </c>
      <c r="Q27" s="19">
        <v>0.47737360609990143</v>
      </c>
      <c r="R27" s="10">
        <v>0.37737360609990145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8">
        <f t="shared" si="1"/>
        <v>2.0000000000000018E-2</v>
      </c>
      <c r="AB27" s="18">
        <f t="shared" si="2"/>
        <v>2.282883170808736E-2</v>
      </c>
      <c r="AC27" s="18">
        <f t="shared" si="3"/>
        <v>2.5657663416174925E-2</v>
      </c>
      <c r="AD27" s="18">
        <f t="shared" si="4"/>
        <v>2.848649512426249E-2</v>
      </c>
      <c r="AE27" s="18">
        <f t="shared" si="5"/>
        <v>3.1315326832349832E-2</v>
      </c>
      <c r="AF27" s="18">
        <f t="shared" si="6"/>
        <v>3.4144158540437175E-2</v>
      </c>
      <c r="AG27" s="18">
        <f t="shared" si="7"/>
        <v>3.697299024852474E-2</v>
      </c>
      <c r="AH27" s="18">
        <f t="shared" si="8"/>
        <v>3.9801821956612304E-2</v>
      </c>
    </row>
    <row r="28" spans="2:34" x14ac:dyDescent="0.3">
      <c r="B28" s="16">
        <v>10066</v>
      </c>
      <c r="C28" s="17" t="s">
        <v>55</v>
      </c>
      <c r="D28" s="10">
        <v>37.32867350729169</v>
      </c>
      <c r="E28" s="10">
        <v>34.062334516763059</v>
      </c>
      <c r="F28" s="18">
        <v>9.5892986692417428E-2</v>
      </c>
      <c r="G28" s="18">
        <v>0.02</v>
      </c>
      <c r="H28" s="18">
        <v>0.05</v>
      </c>
      <c r="I28" s="18">
        <v>0</v>
      </c>
      <c r="J28">
        <v>0</v>
      </c>
      <c r="K28" s="10">
        <v>2.5850923001933697</v>
      </c>
      <c r="L28" s="19">
        <v>2.4850923001933696</v>
      </c>
      <c r="M28" s="19">
        <v>2.3850923001933695</v>
      </c>
      <c r="N28" s="19">
        <v>2.2850923001933694</v>
      </c>
      <c r="O28" s="19">
        <v>2.1850923001933693</v>
      </c>
      <c r="P28" s="19">
        <v>2.0850923001933692</v>
      </c>
      <c r="Q28" s="19">
        <v>1.9850923001933691</v>
      </c>
      <c r="R28" s="10">
        <v>1.885092300193369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8">
        <f t="shared" si="1"/>
        <v>2.0000000000000018E-2</v>
      </c>
      <c r="AB28" s="18">
        <f t="shared" si="2"/>
        <v>2.2935794079257388E-2</v>
      </c>
      <c r="AC28" s="18">
        <f t="shared" si="3"/>
        <v>2.587158815851498E-2</v>
      </c>
      <c r="AD28" s="18">
        <f t="shared" si="4"/>
        <v>2.880738223777235E-2</v>
      </c>
      <c r="AE28" s="18">
        <f t="shared" si="5"/>
        <v>3.1743176317029942E-2</v>
      </c>
      <c r="AF28" s="18">
        <f t="shared" si="6"/>
        <v>3.4678970396287312E-2</v>
      </c>
      <c r="AG28" s="18">
        <f t="shared" si="7"/>
        <v>3.7614764475544682E-2</v>
      </c>
      <c r="AH28" s="18">
        <f t="shared" si="8"/>
        <v>4.0550558554802274E-2</v>
      </c>
    </row>
    <row r="29" spans="2:34" x14ac:dyDescent="0.3">
      <c r="B29" s="16">
        <v>10067</v>
      </c>
      <c r="C29" s="17" t="s">
        <v>56</v>
      </c>
      <c r="D29" s="10">
        <v>36.136968661625616</v>
      </c>
      <c r="E29" s="10">
        <v>35.839621730185009</v>
      </c>
      <c r="F29" s="18">
        <v>8.2965979294969665E-3</v>
      </c>
      <c r="G29" s="18">
        <v>8.2965979294969665E-3</v>
      </c>
      <c r="H29" s="18">
        <v>0.05</v>
      </c>
      <c r="I29" s="18">
        <v>0</v>
      </c>
      <c r="J29">
        <v>0</v>
      </c>
      <c r="K29" s="10">
        <v>0</v>
      </c>
      <c r="L29" s="19">
        <v>0</v>
      </c>
      <c r="M29" s="19">
        <v>0</v>
      </c>
      <c r="N29" s="19">
        <v>0</v>
      </c>
      <c r="O29" s="19">
        <v>0</v>
      </c>
      <c r="P29" s="19">
        <v>0</v>
      </c>
      <c r="Q29" s="19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8">
        <f t="shared" si="1"/>
        <v>0</v>
      </c>
      <c r="AB29" s="18">
        <f t="shared" si="2"/>
        <v>0</v>
      </c>
      <c r="AC29" s="18">
        <f t="shared" si="3"/>
        <v>0</v>
      </c>
      <c r="AD29" s="18">
        <f t="shared" si="4"/>
        <v>0</v>
      </c>
      <c r="AE29" s="18">
        <f t="shared" si="5"/>
        <v>0</v>
      </c>
      <c r="AF29" s="18">
        <f t="shared" si="6"/>
        <v>0</v>
      </c>
      <c r="AG29" s="18">
        <f t="shared" si="7"/>
        <v>0</v>
      </c>
      <c r="AH29" s="18">
        <f t="shared" si="8"/>
        <v>0</v>
      </c>
    </row>
    <row r="30" spans="2:34" x14ac:dyDescent="0.3">
      <c r="B30" s="16">
        <v>10068</v>
      </c>
      <c r="C30" s="17" t="s">
        <v>57</v>
      </c>
      <c r="D30" s="10">
        <v>35.488540934914433</v>
      </c>
      <c r="E30" s="10">
        <v>34.567451627315776</v>
      </c>
      <c r="F30" s="18">
        <v>2.6646144399918564E-2</v>
      </c>
      <c r="G30" s="18">
        <v>0.02</v>
      </c>
      <c r="H30" s="18">
        <v>0.05</v>
      </c>
      <c r="I30" s="18">
        <v>0</v>
      </c>
      <c r="J30">
        <v>0</v>
      </c>
      <c r="K30" s="10">
        <v>0.22974027505234057</v>
      </c>
      <c r="L30" s="19">
        <v>0.12974027505234056</v>
      </c>
      <c r="M30" s="19">
        <v>2.9740275052340559E-2</v>
      </c>
      <c r="N30" s="19">
        <v>0</v>
      </c>
      <c r="O30" s="19">
        <v>0</v>
      </c>
      <c r="P30" s="19">
        <v>0</v>
      </c>
      <c r="Q30" s="19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8">
        <f t="shared" si="1"/>
        <v>2.0000000000000018E-2</v>
      </c>
      <c r="AB30" s="18">
        <f t="shared" si="2"/>
        <v>2.2892894769279915E-2</v>
      </c>
      <c r="AC30" s="18">
        <f t="shared" si="3"/>
        <v>2.5785789538560033E-2</v>
      </c>
      <c r="AD30" s="18">
        <f t="shared" si="4"/>
        <v>2.6646144399918636E-2</v>
      </c>
      <c r="AE30" s="18">
        <f t="shared" si="5"/>
        <v>2.6646144399918636E-2</v>
      </c>
      <c r="AF30" s="18">
        <f t="shared" si="6"/>
        <v>2.6646144399918636E-2</v>
      </c>
      <c r="AG30" s="18">
        <f t="shared" si="7"/>
        <v>2.6646144399918636E-2</v>
      </c>
      <c r="AH30" s="18">
        <f t="shared" si="8"/>
        <v>2.6646144399918636E-2</v>
      </c>
    </row>
    <row r="31" spans="2:34" x14ac:dyDescent="0.3">
      <c r="B31" s="16">
        <v>10070</v>
      </c>
      <c r="C31" s="17" t="s">
        <v>58</v>
      </c>
      <c r="D31" s="10">
        <v>36.196601761886477</v>
      </c>
      <c r="E31" s="10">
        <v>34.254764247449529</v>
      </c>
      <c r="F31" s="18">
        <v>5.6688100388299391E-2</v>
      </c>
      <c r="G31" s="18">
        <v>0.02</v>
      </c>
      <c r="H31" s="18">
        <v>0.05</v>
      </c>
      <c r="I31" s="18">
        <v>0</v>
      </c>
      <c r="J31">
        <v>0</v>
      </c>
      <c r="K31" s="10">
        <v>1.2567422294879573</v>
      </c>
      <c r="L31" s="19">
        <v>1.1567422294879572</v>
      </c>
      <c r="M31" s="19">
        <v>1.0567422294879572</v>
      </c>
      <c r="N31" s="19">
        <v>0.95674222948795717</v>
      </c>
      <c r="O31" s="19">
        <v>0.8567422294879572</v>
      </c>
      <c r="P31" s="19">
        <v>0.75674222948795722</v>
      </c>
      <c r="Q31" s="19">
        <v>0.65674222948795724</v>
      </c>
      <c r="R31" s="10">
        <v>0.55674222948795726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8">
        <f t="shared" si="1"/>
        <v>2.0000000000000018E-2</v>
      </c>
      <c r="AB31" s="18">
        <f t="shared" si="2"/>
        <v>2.2919301948120863E-2</v>
      </c>
      <c r="AC31" s="18">
        <f t="shared" si="3"/>
        <v>2.5838603896241708E-2</v>
      </c>
      <c r="AD31" s="18">
        <f t="shared" si="4"/>
        <v>2.8757905844362552E-2</v>
      </c>
      <c r="AE31" s="18">
        <f t="shared" si="5"/>
        <v>3.1677207792483397E-2</v>
      </c>
      <c r="AF31" s="18">
        <f t="shared" si="6"/>
        <v>3.4596509740604242E-2</v>
      </c>
      <c r="AG31" s="18">
        <f t="shared" si="7"/>
        <v>3.7515811688725087E-2</v>
      </c>
      <c r="AH31" s="18">
        <f t="shared" si="8"/>
        <v>4.0435113636845932E-2</v>
      </c>
    </row>
    <row r="32" spans="2:34" x14ac:dyDescent="0.3">
      <c r="B32" s="16">
        <v>10071</v>
      </c>
      <c r="C32" s="17" t="s">
        <v>59</v>
      </c>
      <c r="D32" s="10">
        <v>35.874679095357415</v>
      </c>
      <c r="E32" s="10">
        <v>33.325239496237408</v>
      </c>
      <c r="F32" s="18">
        <v>7.6501763758002439E-2</v>
      </c>
      <c r="G32" s="18">
        <v>0.02</v>
      </c>
      <c r="H32" s="18">
        <v>0.05</v>
      </c>
      <c r="I32" s="18">
        <v>0</v>
      </c>
      <c r="J32">
        <v>0</v>
      </c>
      <c r="K32" s="10">
        <v>1.882934809195258</v>
      </c>
      <c r="L32" s="19">
        <v>1.7829348091952579</v>
      </c>
      <c r="M32" s="19">
        <v>1.6829348091952578</v>
      </c>
      <c r="N32" s="19">
        <v>1.5829348091952578</v>
      </c>
      <c r="O32" s="19">
        <v>1.4829348091952577</v>
      </c>
      <c r="P32" s="19">
        <v>1.3829348091952576</v>
      </c>
      <c r="Q32" s="19">
        <v>1.2829348091952575</v>
      </c>
      <c r="R32" s="10">
        <v>1.1829348091952574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8">
        <f t="shared" si="1"/>
        <v>2.0000000000000018E-2</v>
      </c>
      <c r="AB32" s="18">
        <f t="shared" si="2"/>
        <v>2.3000728622259103E-2</v>
      </c>
      <c r="AC32" s="18">
        <f t="shared" si="3"/>
        <v>2.6001457244518189E-2</v>
      </c>
      <c r="AD32" s="18">
        <f t="shared" si="4"/>
        <v>2.9002185866777497E-2</v>
      </c>
      <c r="AE32" s="18">
        <f t="shared" si="5"/>
        <v>3.2002914489036582E-2</v>
      </c>
      <c r="AF32" s="18">
        <f t="shared" si="6"/>
        <v>3.5003643111295668E-2</v>
      </c>
      <c r="AG32" s="18">
        <f t="shared" si="7"/>
        <v>3.8004371733554754E-2</v>
      </c>
      <c r="AH32" s="18">
        <f t="shared" si="8"/>
        <v>4.1005100355813839E-2</v>
      </c>
    </row>
    <row r="33" spans="2:34" x14ac:dyDescent="0.3">
      <c r="B33" s="16">
        <v>10072</v>
      </c>
      <c r="C33" s="17" t="s">
        <v>60</v>
      </c>
      <c r="D33" s="10">
        <v>34.934127863524736</v>
      </c>
      <c r="E33" s="10">
        <v>33.568536908340505</v>
      </c>
      <c r="F33" s="18">
        <v>4.0680681404524778E-2</v>
      </c>
      <c r="G33" s="18">
        <v>0.02</v>
      </c>
      <c r="H33" s="18">
        <v>0.05</v>
      </c>
      <c r="I33" s="18">
        <v>0</v>
      </c>
      <c r="J33">
        <v>0</v>
      </c>
      <c r="K33" s="10">
        <v>0.6942202170174212</v>
      </c>
      <c r="L33" s="19">
        <v>0.59422021701742123</v>
      </c>
      <c r="M33" s="19">
        <v>0.49422021701742125</v>
      </c>
      <c r="N33" s="19">
        <v>0.39422021701742127</v>
      </c>
      <c r="O33" s="19">
        <v>0.29422021701742129</v>
      </c>
      <c r="P33" s="19">
        <v>0.19422021701742129</v>
      </c>
      <c r="Q33" s="19">
        <v>9.4220217017421282E-2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8">
        <f t="shared" si="1"/>
        <v>2.0000000000000018E-2</v>
      </c>
      <c r="AB33" s="18">
        <f t="shared" si="2"/>
        <v>2.2978979997640314E-2</v>
      </c>
      <c r="AC33" s="18">
        <f t="shared" si="3"/>
        <v>2.5957959995280833E-2</v>
      </c>
      <c r="AD33" s="18">
        <f t="shared" si="4"/>
        <v>2.8936939992921351E-2</v>
      </c>
      <c r="AE33" s="18">
        <f t="shared" si="5"/>
        <v>3.1915919990561648E-2</v>
      </c>
      <c r="AF33" s="18">
        <f t="shared" si="6"/>
        <v>3.4894899988201944E-2</v>
      </c>
      <c r="AG33" s="18">
        <f t="shared" si="7"/>
        <v>3.7873879985842462E-2</v>
      </c>
      <c r="AH33" s="18">
        <f t="shared" si="8"/>
        <v>4.0680681404524854E-2</v>
      </c>
    </row>
    <row r="34" spans="2:34" x14ac:dyDescent="0.3">
      <c r="B34" s="16">
        <v>10074</v>
      </c>
      <c r="C34" s="17" t="s">
        <v>61</v>
      </c>
      <c r="D34" s="10">
        <v>36.357963109749825</v>
      </c>
      <c r="E34" s="10">
        <v>34.160857762467508</v>
      </c>
      <c r="F34" s="18">
        <v>6.4316457231828481E-2</v>
      </c>
      <c r="G34" s="18">
        <v>0.02</v>
      </c>
      <c r="H34" s="18">
        <v>0.05</v>
      </c>
      <c r="I34" s="18">
        <v>0</v>
      </c>
      <c r="J34">
        <v>0</v>
      </c>
      <c r="K34" s="10">
        <v>1.5138881920329672</v>
      </c>
      <c r="L34" s="19">
        <v>1.4138881920329671</v>
      </c>
      <c r="M34" s="19">
        <v>1.313888192032967</v>
      </c>
      <c r="N34" s="19">
        <v>1.2138881920329669</v>
      </c>
      <c r="O34" s="19">
        <v>1.1138881920329669</v>
      </c>
      <c r="P34" s="19">
        <v>1.0138881920329668</v>
      </c>
      <c r="Q34" s="19">
        <v>0.91388819203296678</v>
      </c>
      <c r="R34" s="10">
        <v>0.81388819203296681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8">
        <f t="shared" si="1"/>
        <v>2.0000000000000018E-2</v>
      </c>
      <c r="AB34" s="18">
        <f t="shared" si="2"/>
        <v>2.2927326962786987E-2</v>
      </c>
      <c r="AC34" s="18">
        <f t="shared" si="3"/>
        <v>2.5854653925573734E-2</v>
      </c>
      <c r="AD34" s="18">
        <f t="shared" si="4"/>
        <v>2.8781980888360703E-2</v>
      </c>
      <c r="AE34" s="18">
        <f t="shared" si="5"/>
        <v>3.1709307851147672E-2</v>
      </c>
      <c r="AF34" s="18">
        <f t="shared" si="6"/>
        <v>3.4636634813934641E-2</v>
      </c>
      <c r="AG34" s="18">
        <f t="shared" si="7"/>
        <v>3.7563961776721611E-2</v>
      </c>
      <c r="AH34" s="18">
        <f t="shared" si="8"/>
        <v>4.0491288739508358E-2</v>
      </c>
    </row>
    <row r="35" spans="2:34" x14ac:dyDescent="0.3">
      <c r="B35" s="16">
        <v>10076</v>
      </c>
      <c r="C35" s="17" t="s">
        <v>62</v>
      </c>
      <c r="D35" s="10">
        <v>35.315378505270864</v>
      </c>
      <c r="E35" s="10">
        <v>33.136382859210137</v>
      </c>
      <c r="F35" s="18">
        <v>6.5758403846275071E-2</v>
      </c>
      <c r="G35" s="18">
        <v>0.02</v>
      </c>
      <c r="H35" s="18">
        <v>0.05</v>
      </c>
      <c r="I35" s="18">
        <v>0</v>
      </c>
      <c r="J35">
        <v>0</v>
      </c>
      <c r="K35" s="10">
        <v>1.5162679888765243</v>
      </c>
      <c r="L35" s="19">
        <v>1.4162679888765242</v>
      </c>
      <c r="M35" s="19">
        <v>1.3162679888765241</v>
      </c>
      <c r="N35" s="19">
        <v>1.216267988876524</v>
      </c>
      <c r="O35" s="19">
        <v>1.1162679888765239</v>
      </c>
      <c r="P35" s="19">
        <v>1.0162679888765238</v>
      </c>
      <c r="Q35" s="19">
        <v>0.91626798887652383</v>
      </c>
      <c r="R35" s="10">
        <v>0.81626798887652385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8">
        <f t="shared" si="1"/>
        <v>2.0000000000000018E-2</v>
      </c>
      <c r="AB35" s="18">
        <f t="shared" si="2"/>
        <v>2.3017830896778335E-2</v>
      </c>
      <c r="AC35" s="18">
        <f t="shared" si="3"/>
        <v>2.6035661793556653E-2</v>
      </c>
      <c r="AD35" s="18">
        <f t="shared" si="4"/>
        <v>2.905349269033497E-2</v>
      </c>
      <c r="AE35" s="18">
        <f t="shared" si="5"/>
        <v>3.2071323587113287E-2</v>
      </c>
      <c r="AF35" s="18">
        <f t="shared" si="6"/>
        <v>3.5089154483891827E-2</v>
      </c>
      <c r="AG35" s="18">
        <f t="shared" si="7"/>
        <v>3.8106985380669922E-2</v>
      </c>
      <c r="AH35" s="18">
        <f t="shared" si="8"/>
        <v>4.112481627744824E-2</v>
      </c>
    </row>
    <row r="36" spans="2:34" x14ac:dyDescent="0.3">
      <c r="B36" s="16">
        <v>10078</v>
      </c>
      <c r="C36" s="17" t="s">
        <v>63</v>
      </c>
      <c r="D36" s="10">
        <v>38.263276562706594</v>
      </c>
      <c r="E36" s="10">
        <v>36.310292592204185</v>
      </c>
      <c r="F36" s="18">
        <v>5.3785960703652227E-2</v>
      </c>
      <c r="G36" s="18">
        <v>0.02</v>
      </c>
      <c r="H36" s="18">
        <v>0.05</v>
      </c>
      <c r="I36" s="18">
        <v>0</v>
      </c>
      <c r="J36">
        <v>0</v>
      </c>
      <c r="K36" s="10">
        <v>1.2267781186583251</v>
      </c>
      <c r="L36" s="19">
        <v>1.126778118658325</v>
      </c>
      <c r="M36" s="19">
        <v>1.0267781186583249</v>
      </c>
      <c r="N36" s="19">
        <v>0.92677811865832493</v>
      </c>
      <c r="O36" s="19">
        <v>0.82677811865832496</v>
      </c>
      <c r="P36" s="19">
        <v>0.72677811865832498</v>
      </c>
      <c r="Q36" s="19">
        <v>0.626778118658325</v>
      </c>
      <c r="R36" s="10">
        <v>0.52677811865832502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8">
        <f t="shared" si="1"/>
        <v>2.0000000000000018E-2</v>
      </c>
      <c r="AB36" s="18">
        <f t="shared" si="2"/>
        <v>2.2754040049279833E-2</v>
      </c>
      <c r="AC36" s="18">
        <f t="shared" si="3"/>
        <v>2.5508080098559649E-2</v>
      </c>
      <c r="AD36" s="18">
        <f t="shared" si="4"/>
        <v>2.8262120147839465E-2</v>
      </c>
      <c r="AE36" s="18">
        <f t="shared" si="5"/>
        <v>3.1016160197119502E-2</v>
      </c>
      <c r="AF36" s="18">
        <f t="shared" si="6"/>
        <v>3.3770200246399318E-2</v>
      </c>
      <c r="AG36" s="18">
        <f t="shared" si="7"/>
        <v>3.6524240295679133E-2</v>
      </c>
      <c r="AH36" s="18">
        <f t="shared" si="8"/>
        <v>3.9278280344958949E-2</v>
      </c>
    </row>
    <row r="37" spans="2:34" x14ac:dyDescent="0.3">
      <c r="B37" s="16">
        <v>10079</v>
      </c>
      <c r="C37" s="17" t="s">
        <v>64</v>
      </c>
      <c r="D37" s="10">
        <v>37.370504652543687</v>
      </c>
      <c r="E37" s="10">
        <v>35.216626753902581</v>
      </c>
      <c r="F37" s="18">
        <v>6.116082365561662E-2</v>
      </c>
      <c r="G37" s="18">
        <v>0.02</v>
      </c>
      <c r="H37" s="18">
        <v>0.05</v>
      </c>
      <c r="I37" s="18">
        <v>0</v>
      </c>
      <c r="J37">
        <v>0</v>
      </c>
      <c r="K37" s="10">
        <v>1.4495453635630544</v>
      </c>
      <c r="L37" s="19">
        <v>1.3495453635630543</v>
      </c>
      <c r="M37" s="19">
        <v>1.2495453635630542</v>
      </c>
      <c r="N37" s="19">
        <v>1.1495453635630541</v>
      </c>
      <c r="O37" s="19">
        <v>1.0495453635630541</v>
      </c>
      <c r="P37" s="19">
        <v>0.94954536356305408</v>
      </c>
      <c r="Q37" s="19">
        <v>0.8495453635630541</v>
      </c>
      <c r="R37" s="10">
        <v>0.74954536356305412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8">
        <f t="shared" si="1"/>
        <v>2.0000000000000018E-2</v>
      </c>
      <c r="AB37" s="18">
        <f t="shared" si="2"/>
        <v>2.2839567818315309E-2</v>
      </c>
      <c r="AC37" s="18">
        <f t="shared" si="3"/>
        <v>2.5679135636630601E-2</v>
      </c>
      <c r="AD37" s="18">
        <f t="shared" si="4"/>
        <v>2.8518703454945449E-2</v>
      </c>
      <c r="AE37" s="18">
        <f t="shared" si="5"/>
        <v>3.135827127326074E-2</v>
      </c>
      <c r="AF37" s="18">
        <f t="shared" si="6"/>
        <v>3.4197839091576032E-2</v>
      </c>
      <c r="AG37" s="18">
        <f t="shared" si="7"/>
        <v>3.7037406909891324E-2</v>
      </c>
      <c r="AH37" s="18">
        <f t="shared" si="8"/>
        <v>3.9876974728206616E-2</v>
      </c>
    </row>
    <row r="38" spans="2:34" x14ac:dyDescent="0.3">
      <c r="B38" s="16">
        <v>10080</v>
      </c>
      <c r="C38" s="17" t="s">
        <v>65</v>
      </c>
      <c r="D38" s="10">
        <v>35.316725920995452</v>
      </c>
      <c r="E38" s="10">
        <v>34.194829879198743</v>
      </c>
      <c r="F38" s="18">
        <v>3.2808937659876379E-2</v>
      </c>
      <c r="G38" s="18">
        <v>0.02</v>
      </c>
      <c r="H38" s="18">
        <v>0.05</v>
      </c>
      <c r="I38" s="18">
        <v>0</v>
      </c>
      <c r="J38">
        <v>0</v>
      </c>
      <c r="K38" s="10">
        <v>0.43799944421273479</v>
      </c>
      <c r="L38" s="19">
        <v>0.33799944421273476</v>
      </c>
      <c r="M38" s="19">
        <v>0.23799944421273475</v>
      </c>
      <c r="N38" s="19">
        <v>0.13799944421273475</v>
      </c>
      <c r="O38" s="19">
        <v>3.799944421273474E-2</v>
      </c>
      <c r="P38" s="19">
        <v>0</v>
      </c>
      <c r="Q38" s="19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8">
        <f t="shared" si="1"/>
        <v>2.0000000000000018E-2</v>
      </c>
      <c r="AB38" s="18">
        <f t="shared" si="2"/>
        <v>2.2924418701694815E-2</v>
      </c>
      <c r="AC38" s="18">
        <f t="shared" si="3"/>
        <v>2.5848837403389613E-2</v>
      </c>
      <c r="AD38" s="18">
        <f t="shared" si="4"/>
        <v>2.877325610508441E-2</v>
      </c>
      <c r="AE38" s="18">
        <f t="shared" si="5"/>
        <v>3.1697674806778986E-2</v>
      </c>
      <c r="AF38" s="18">
        <f t="shared" si="6"/>
        <v>3.2808937659876358E-2</v>
      </c>
      <c r="AG38" s="18">
        <f t="shared" si="7"/>
        <v>3.2808937659876358E-2</v>
      </c>
      <c r="AH38" s="18">
        <f t="shared" si="8"/>
        <v>3.2808937659876358E-2</v>
      </c>
    </row>
    <row r="39" spans="2:34" x14ac:dyDescent="0.3">
      <c r="B39" s="16">
        <v>10081</v>
      </c>
      <c r="C39" s="17" t="s">
        <v>66</v>
      </c>
      <c r="D39" s="10">
        <v>39.520986114370302</v>
      </c>
      <c r="E39" s="10">
        <v>35.556352456993842</v>
      </c>
      <c r="F39" s="18">
        <v>0.11150282251734814</v>
      </c>
      <c r="G39" s="18">
        <v>0.02</v>
      </c>
      <c r="H39" s="18">
        <v>0.05</v>
      </c>
      <c r="I39" s="18">
        <v>0</v>
      </c>
      <c r="J39">
        <v>0</v>
      </c>
      <c r="K39" s="10">
        <v>3.2535066082365827</v>
      </c>
      <c r="L39" s="19">
        <v>3.1535066082365826</v>
      </c>
      <c r="M39" s="19">
        <v>3.0535066082365825</v>
      </c>
      <c r="N39" s="19">
        <v>2.9535066082365824</v>
      </c>
      <c r="O39" s="19">
        <v>2.8535066082365823</v>
      </c>
      <c r="P39" s="19">
        <v>2.7535066082365822</v>
      </c>
      <c r="Q39" s="19">
        <v>2.6535066082365821</v>
      </c>
      <c r="R39" s="10">
        <v>2.553506608236582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8">
        <f t="shared" si="1"/>
        <v>2.0000000000000018E-2</v>
      </c>
      <c r="AB39" s="18">
        <f t="shared" si="2"/>
        <v>2.2812436965263805E-2</v>
      </c>
      <c r="AC39" s="18">
        <f t="shared" si="3"/>
        <v>2.5624873930527814E-2</v>
      </c>
      <c r="AD39" s="18">
        <f t="shared" si="4"/>
        <v>2.8437310895791601E-2</v>
      </c>
      <c r="AE39" s="18">
        <f t="shared" si="5"/>
        <v>3.1249747861055388E-2</v>
      </c>
      <c r="AF39" s="18">
        <f t="shared" si="6"/>
        <v>3.4062184826319175E-2</v>
      </c>
      <c r="AG39" s="18">
        <f t="shared" si="7"/>
        <v>3.6874621791583184E-2</v>
      </c>
      <c r="AH39" s="18">
        <f t="shared" si="8"/>
        <v>3.9687058756846971E-2</v>
      </c>
    </row>
    <row r="40" spans="2:34" x14ac:dyDescent="0.3">
      <c r="B40" s="16">
        <v>10082</v>
      </c>
      <c r="C40" s="17" t="s">
        <v>67</v>
      </c>
      <c r="D40" s="10">
        <v>37.216999439086784</v>
      </c>
      <c r="E40" s="10">
        <v>34.034448293281109</v>
      </c>
      <c r="F40" s="18">
        <v>9.3509702827589442E-2</v>
      </c>
      <c r="G40" s="18">
        <v>0.02</v>
      </c>
      <c r="H40" s="18">
        <v>0.05</v>
      </c>
      <c r="I40" s="18">
        <v>0</v>
      </c>
      <c r="J40">
        <v>0</v>
      </c>
      <c r="K40" s="10">
        <v>2.5018621799400527</v>
      </c>
      <c r="L40" s="19">
        <v>2.4018621799400526</v>
      </c>
      <c r="M40" s="19">
        <v>2.3018621799400525</v>
      </c>
      <c r="N40" s="19">
        <v>2.2018621799400524</v>
      </c>
      <c r="O40" s="19">
        <v>2.1018621799400523</v>
      </c>
      <c r="P40" s="19">
        <v>2.0018621799400522</v>
      </c>
      <c r="Q40" s="19">
        <v>1.9018621799400521</v>
      </c>
      <c r="R40" s="10">
        <v>1.801862179940052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8">
        <f t="shared" si="1"/>
        <v>2.0000000000000018E-2</v>
      </c>
      <c r="AB40" s="18">
        <f t="shared" si="2"/>
        <v>2.2938199530613268E-2</v>
      </c>
      <c r="AC40" s="18">
        <f t="shared" si="3"/>
        <v>2.5876399061226518E-2</v>
      </c>
      <c r="AD40" s="18">
        <f t="shared" si="4"/>
        <v>2.8814598591839768E-2</v>
      </c>
      <c r="AE40" s="18">
        <f t="shared" si="5"/>
        <v>3.1752798122453241E-2</v>
      </c>
      <c r="AF40" s="18">
        <f t="shared" si="6"/>
        <v>3.4690997653066269E-2</v>
      </c>
      <c r="AG40" s="18">
        <f t="shared" si="7"/>
        <v>3.7629197183679519E-2</v>
      </c>
      <c r="AH40" s="18">
        <f t="shared" si="8"/>
        <v>4.0567396714292991E-2</v>
      </c>
    </row>
    <row r="41" spans="2:34" x14ac:dyDescent="0.3">
      <c r="B41" s="16">
        <v>10083</v>
      </c>
      <c r="C41" s="17" t="s">
        <v>68</v>
      </c>
      <c r="D41" s="10">
        <v>35.803483011058589</v>
      </c>
      <c r="E41" s="10">
        <v>34.260547646731297</v>
      </c>
      <c r="F41" s="18">
        <v>4.5035338612706005E-2</v>
      </c>
      <c r="G41" s="18">
        <v>0.02</v>
      </c>
      <c r="H41" s="18">
        <v>0.05</v>
      </c>
      <c r="I41" s="18">
        <v>0</v>
      </c>
      <c r="J41">
        <v>0</v>
      </c>
      <c r="K41" s="10">
        <v>0.85772441139266586</v>
      </c>
      <c r="L41" s="19">
        <v>0.75772441139266589</v>
      </c>
      <c r="M41" s="19">
        <v>0.65772441139266591</v>
      </c>
      <c r="N41" s="19">
        <v>0.55772441139266593</v>
      </c>
      <c r="O41" s="19">
        <v>0.45772441139266595</v>
      </c>
      <c r="P41" s="19">
        <v>0.35772441139266598</v>
      </c>
      <c r="Q41" s="19">
        <v>0.257724411392666</v>
      </c>
      <c r="R41" s="10">
        <v>0.15772441139266599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8">
        <f t="shared" si="1"/>
        <v>2.0000000000000018E-2</v>
      </c>
      <c r="AB41" s="18">
        <f t="shared" si="2"/>
        <v>2.2918809151305064E-2</v>
      </c>
      <c r="AC41" s="18">
        <f t="shared" si="3"/>
        <v>2.583761830261011E-2</v>
      </c>
      <c r="AD41" s="18">
        <f t="shared" si="4"/>
        <v>2.8756427453915157E-2</v>
      </c>
      <c r="AE41" s="18">
        <f t="shared" si="5"/>
        <v>3.1675236605219981E-2</v>
      </c>
      <c r="AF41" s="18">
        <f t="shared" si="6"/>
        <v>3.4594045756525027E-2</v>
      </c>
      <c r="AG41" s="18">
        <f t="shared" si="7"/>
        <v>3.7512854907830073E-2</v>
      </c>
      <c r="AH41" s="18">
        <f t="shared" si="8"/>
        <v>4.0431664059134897E-2</v>
      </c>
    </row>
    <row r="42" spans="2:34" x14ac:dyDescent="0.3">
      <c r="B42" s="16">
        <v>10086</v>
      </c>
      <c r="C42" s="17" t="s">
        <v>69</v>
      </c>
      <c r="D42" s="10">
        <v>35.635662746762748</v>
      </c>
      <c r="E42" s="10">
        <v>34.132691236282191</v>
      </c>
      <c r="F42" s="18">
        <v>4.4033196798819521E-2</v>
      </c>
      <c r="G42" s="18">
        <v>0.02</v>
      </c>
      <c r="H42" s="18">
        <v>0.05</v>
      </c>
      <c r="I42" s="18">
        <v>0</v>
      </c>
      <c r="J42">
        <v>0</v>
      </c>
      <c r="K42" s="10">
        <v>0.82031768575491226</v>
      </c>
      <c r="L42" s="19">
        <v>0.72031768575491228</v>
      </c>
      <c r="M42" s="19">
        <v>0.62031768575491231</v>
      </c>
      <c r="N42" s="19">
        <v>0.52031768575491233</v>
      </c>
      <c r="O42" s="19">
        <v>0.42031768575491235</v>
      </c>
      <c r="P42" s="19">
        <v>0.32031768575491237</v>
      </c>
      <c r="Q42" s="19">
        <v>0.22031768575491237</v>
      </c>
      <c r="R42" s="10">
        <v>0.12031768575491236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8">
        <f t="shared" si="1"/>
        <v>2.0000000000000018E-2</v>
      </c>
      <c r="AB42" s="18">
        <f t="shared" si="2"/>
        <v>2.2929742612668669E-2</v>
      </c>
      <c r="AC42" s="18">
        <f t="shared" si="3"/>
        <v>2.585948522533732E-2</v>
      </c>
      <c r="AD42" s="18">
        <f t="shared" si="4"/>
        <v>2.8789227838006193E-2</v>
      </c>
      <c r="AE42" s="18">
        <f t="shared" si="5"/>
        <v>3.1718970450674844E-2</v>
      </c>
      <c r="AF42" s="18">
        <f t="shared" si="6"/>
        <v>3.4648713063343495E-2</v>
      </c>
      <c r="AG42" s="18">
        <f t="shared" si="7"/>
        <v>3.7578455676012146E-2</v>
      </c>
      <c r="AH42" s="18">
        <f t="shared" si="8"/>
        <v>4.0508198288681019E-2</v>
      </c>
    </row>
    <row r="43" spans="2:34" x14ac:dyDescent="0.3">
      <c r="B43" s="16">
        <v>10087</v>
      </c>
      <c r="C43" s="17" t="s">
        <v>70</v>
      </c>
      <c r="D43" s="10">
        <v>33.702507208674007</v>
      </c>
      <c r="E43" s="10">
        <v>31.453026584795868</v>
      </c>
      <c r="F43" s="18">
        <v>7.1518733429790787E-2</v>
      </c>
      <c r="G43" s="18">
        <v>0.02</v>
      </c>
      <c r="H43" s="18">
        <v>0.05</v>
      </c>
      <c r="I43" s="18">
        <v>0</v>
      </c>
      <c r="J43">
        <v>0</v>
      </c>
      <c r="K43" s="10">
        <v>1.6204200921822212</v>
      </c>
      <c r="L43" s="19">
        <v>1.5204200921822211</v>
      </c>
      <c r="M43" s="19">
        <v>1.420420092182221</v>
      </c>
      <c r="N43" s="19">
        <v>1.3204200921822209</v>
      </c>
      <c r="O43" s="19">
        <v>1.2204200921822208</v>
      </c>
      <c r="P43" s="19">
        <v>1.1204200921822207</v>
      </c>
      <c r="Q43" s="19">
        <v>1.0204200921822206</v>
      </c>
      <c r="R43" s="10">
        <v>0.92042009218222065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8">
        <f t="shared" si="1"/>
        <v>2.0000000000000018E-2</v>
      </c>
      <c r="AB43" s="18">
        <f t="shared" si="2"/>
        <v>2.3179344274879332E-2</v>
      </c>
      <c r="AC43" s="18">
        <f t="shared" si="3"/>
        <v>2.6358688549758869E-2</v>
      </c>
      <c r="AD43" s="18">
        <f t="shared" si="4"/>
        <v>2.9538032824638183E-2</v>
      </c>
      <c r="AE43" s="18">
        <f t="shared" si="5"/>
        <v>3.2717377099517497E-2</v>
      </c>
      <c r="AF43" s="18">
        <f t="shared" si="6"/>
        <v>3.5896721374397034E-2</v>
      </c>
      <c r="AG43" s="18">
        <f t="shared" si="7"/>
        <v>3.9076065649276348E-2</v>
      </c>
      <c r="AH43" s="18">
        <f t="shared" si="8"/>
        <v>4.2255409924155884E-2</v>
      </c>
    </row>
    <row r="44" spans="2:34" x14ac:dyDescent="0.3">
      <c r="B44" s="16">
        <v>10089</v>
      </c>
      <c r="C44" s="17" t="s">
        <v>71</v>
      </c>
      <c r="D44" s="10">
        <v>36.35268807464908</v>
      </c>
      <c r="E44" s="10">
        <v>34.397801036159315</v>
      </c>
      <c r="F44" s="18">
        <v>5.6831744460489449E-2</v>
      </c>
      <c r="G44" s="18">
        <v>0.02</v>
      </c>
      <c r="H44" s="18">
        <v>0.05</v>
      </c>
      <c r="I44" s="18">
        <v>0</v>
      </c>
      <c r="J44">
        <v>0</v>
      </c>
      <c r="K44" s="10">
        <v>1.2669310177665791</v>
      </c>
      <c r="L44" s="19">
        <v>1.166931017766579</v>
      </c>
      <c r="M44" s="19">
        <v>1.0669310177665789</v>
      </c>
      <c r="N44" s="19">
        <v>0.96693101776657897</v>
      </c>
      <c r="O44" s="19">
        <v>0.86693101776657899</v>
      </c>
      <c r="P44" s="19">
        <v>0.76693101776657902</v>
      </c>
      <c r="Q44" s="19">
        <v>0.66693101776657904</v>
      </c>
      <c r="R44" s="10">
        <v>0.56693101776657906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8">
        <f t="shared" si="1"/>
        <v>2.0000000000000018E-2</v>
      </c>
      <c r="AB44" s="18">
        <f t="shared" si="2"/>
        <v>2.2907162579807849E-2</v>
      </c>
      <c r="AC44" s="18">
        <f t="shared" si="3"/>
        <v>2.5814325159615903E-2</v>
      </c>
      <c r="AD44" s="18">
        <f t="shared" si="4"/>
        <v>2.8721487739423734E-2</v>
      </c>
      <c r="AE44" s="18">
        <f t="shared" si="5"/>
        <v>3.1628650319231566E-2</v>
      </c>
      <c r="AF44" s="18">
        <f t="shared" si="6"/>
        <v>3.4535812899039398E-2</v>
      </c>
      <c r="AG44" s="18">
        <f t="shared" si="7"/>
        <v>3.7442975478847451E-2</v>
      </c>
      <c r="AH44" s="18">
        <f t="shared" si="8"/>
        <v>4.0350138058655283E-2</v>
      </c>
    </row>
    <row r="45" spans="2:34" x14ac:dyDescent="0.3">
      <c r="B45" s="16">
        <v>10091</v>
      </c>
      <c r="C45" s="17" t="s">
        <v>72</v>
      </c>
      <c r="D45" s="10">
        <v>34.875444618497994</v>
      </c>
      <c r="E45" s="10">
        <v>33.421116817596833</v>
      </c>
      <c r="F45" s="18">
        <v>4.3515236454798281E-2</v>
      </c>
      <c r="G45" s="18">
        <v>0.02</v>
      </c>
      <c r="H45" s="18">
        <v>0.05</v>
      </c>
      <c r="I45" s="18">
        <v>0</v>
      </c>
      <c r="J45">
        <v>0</v>
      </c>
      <c r="K45" s="10">
        <v>0.78590546454922494</v>
      </c>
      <c r="L45" s="19">
        <v>0.68590546454922496</v>
      </c>
      <c r="M45" s="19">
        <v>0.58590546454922499</v>
      </c>
      <c r="N45" s="19">
        <v>0.48590546454922501</v>
      </c>
      <c r="O45" s="19">
        <v>0.38590546454922503</v>
      </c>
      <c r="P45" s="19">
        <v>0.28590546454922505</v>
      </c>
      <c r="Q45" s="19">
        <v>0.18590546454922505</v>
      </c>
      <c r="R45" s="10">
        <v>8.5905464549225041E-2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8">
        <f t="shared" si="1"/>
        <v>2.0000000000000018E-2</v>
      </c>
      <c r="AB45" s="18">
        <f t="shared" si="2"/>
        <v>2.2992120237805835E-2</v>
      </c>
      <c r="AC45" s="18">
        <f t="shared" si="3"/>
        <v>2.5984240475611209E-2</v>
      </c>
      <c r="AD45" s="18">
        <f t="shared" si="4"/>
        <v>2.8976360713417026E-2</v>
      </c>
      <c r="AE45" s="18">
        <f t="shared" si="5"/>
        <v>3.1968480951222844E-2</v>
      </c>
      <c r="AF45" s="18">
        <f t="shared" si="6"/>
        <v>3.4960601189028662E-2</v>
      </c>
      <c r="AG45" s="18">
        <f t="shared" si="7"/>
        <v>3.7952721426834257E-2</v>
      </c>
      <c r="AH45" s="18">
        <f t="shared" si="8"/>
        <v>4.0944841664639853E-2</v>
      </c>
    </row>
    <row r="46" spans="2:34" x14ac:dyDescent="0.3">
      <c r="B46" s="16">
        <v>10094</v>
      </c>
      <c r="C46" s="17" t="s">
        <v>73</v>
      </c>
      <c r="D46" s="10">
        <v>34.747610706625956</v>
      </c>
      <c r="E46" s="10">
        <v>34.099514507413808</v>
      </c>
      <c r="F46" s="18">
        <v>1.9006024237419594E-2</v>
      </c>
      <c r="G46" s="18">
        <v>1.9006024237419594E-2</v>
      </c>
      <c r="H46" s="18">
        <v>0.05</v>
      </c>
      <c r="I46" s="18">
        <v>0</v>
      </c>
      <c r="J46">
        <v>0</v>
      </c>
      <c r="K46" s="10">
        <v>0</v>
      </c>
      <c r="L46" s="19">
        <v>0</v>
      </c>
      <c r="M46" s="19">
        <v>0</v>
      </c>
      <c r="N46" s="19">
        <v>0</v>
      </c>
      <c r="O46" s="19">
        <v>0</v>
      </c>
      <c r="P46" s="19">
        <v>0</v>
      </c>
      <c r="Q46" s="19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8">
        <f t="shared" si="1"/>
        <v>0</v>
      </c>
      <c r="AB46" s="18">
        <f t="shared" si="2"/>
        <v>0</v>
      </c>
      <c r="AC46" s="18">
        <f t="shared" si="3"/>
        <v>0</v>
      </c>
      <c r="AD46" s="18">
        <f t="shared" si="4"/>
        <v>0</v>
      </c>
      <c r="AE46" s="18">
        <f t="shared" si="5"/>
        <v>0</v>
      </c>
      <c r="AF46" s="18">
        <f t="shared" si="6"/>
        <v>0</v>
      </c>
      <c r="AG46" s="18">
        <f t="shared" si="7"/>
        <v>0</v>
      </c>
      <c r="AH46" s="18">
        <f t="shared" si="8"/>
        <v>0</v>
      </c>
    </row>
    <row r="47" spans="2:34" x14ac:dyDescent="0.3">
      <c r="B47" s="16">
        <v>10095</v>
      </c>
      <c r="C47" s="17" t="s">
        <v>74</v>
      </c>
      <c r="D47" s="10">
        <v>34.617715659909038</v>
      </c>
      <c r="E47" s="10">
        <v>32.628293048403314</v>
      </c>
      <c r="F47" s="18">
        <v>6.0972316527697648E-2</v>
      </c>
      <c r="G47" s="18">
        <v>0.02</v>
      </c>
      <c r="H47" s="18">
        <v>0.05</v>
      </c>
      <c r="I47" s="18">
        <v>0</v>
      </c>
      <c r="J47">
        <v>0</v>
      </c>
      <c r="K47" s="10">
        <v>1.3368567505376572</v>
      </c>
      <c r="L47" s="19">
        <v>1.2368567505376571</v>
      </c>
      <c r="M47" s="19">
        <v>1.136856750537657</v>
      </c>
      <c r="N47" s="19">
        <v>1.0368567505376569</v>
      </c>
      <c r="O47" s="19">
        <v>0.93685675053765693</v>
      </c>
      <c r="P47" s="19">
        <v>0.83685675053765696</v>
      </c>
      <c r="Q47" s="19">
        <v>0.73685675053765698</v>
      </c>
      <c r="R47" s="10">
        <v>0.636856750537657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8">
        <f t="shared" si="1"/>
        <v>2.0000000000000018E-2</v>
      </c>
      <c r="AB47" s="18">
        <f t="shared" si="2"/>
        <v>2.3064824747395019E-2</v>
      </c>
      <c r="AC47" s="18">
        <f t="shared" si="3"/>
        <v>2.6129649494789797E-2</v>
      </c>
      <c r="AD47" s="18">
        <f t="shared" si="4"/>
        <v>2.9194474242184798E-2</v>
      </c>
      <c r="AE47" s="18">
        <f t="shared" si="5"/>
        <v>3.2259298989579577E-2</v>
      </c>
      <c r="AF47" s="18">
        <f t="shared" si="6"/>
        <v>3.5324123736974578E-2</v>
      </c>
      <c r="AG47" s="18">
        <f t="shared" si="7"/>
        <v>3.8388948484369578E-2</v>
      </c>
      <c r="AH47" s="18">
        <f t="shared" si="8"/>
        <v>4.1453773231764357E-2</v>
      </c>
    </row>
    <row r="48" spans="2:34" x14ac:dyDescent="0.3">
      <c r="B48" s="16">
        <v>10097</v>
      </c>
      <c r="C48" s="17" t="s">
        <v>75</v>
      </c>
      <c r="D48" s="10">
        <v>35.597420431125414</v>
      </c>
      <c r="E48" s="10">
        <v>34.745688751291262</v>
      </c>
      <c r="F48" s="18">
        <v>2.4513305404040939E-2</v>
      </c>
      <c r="G48" s="18">
        <v>0.02</v>
      </c>
      <c r="H48" s="18">
        <v>0.05</v>
      </c>
      <c r="I48" s="18">
        <v>0</v>
      </c>
      <c r="J48">
        <v>0</v>
      </c>
      <c r="K48" s="10">
        <v>0.1568179048083273</v>
      </c>
      <c r="L48" s="19">
        <v>5.6817904808327296E-2</v>
      </c>
      <c r="M48" s="19">
        <v>0</v>
      </c>
      <c r="N48" s="19">
        <v>0</v>
      </c>
      <c r="O48" s="19">
        <v>0</v>
      </c>
      <c r="P48" s="19">
        <v>0</v>
      </c>
      <c r="Q48" s="19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8">
        <f t="shared" si="1"/>
        <v>2.0000000000000018E-2</v>
      </c>
      <c r="AB48" s="18">
        <f t="shared" si="2"/>
        <v>2.2878054906777079E-2</v>
      </c>
      <c r="AC48" s="18">
        <f t="shared" si="3"/>
        <v>2.4513305404040953E-2</v>
      </c>
      <c r="AD48" s="18">
        <f t="shared" si="4"/>
        <v>2.4513305404040953E-2</v>
      </c>
      <c r="AE48" s="18">
        <f t="shared" si="5"/>
        <v>2.4513305404040953E-2</v>
      </c>
      <c r="AF48" s="18">
        <f t="shared" si="6"/>
        <v>2.4513305404040953E-2</v>
      </c>
      <c r="AG48" s="18">
        <f t="shared" si="7"/>
        <v>2.4513305404040953E-2</v>
      </c>
      <c r="AH48" s="18">
        <f t="shared" si="8"/>
        <v>2.4513305404040953E-2</v>
      </c>
    </row>
    <row r="49" spans="2:34" x14ac:dyDescent="0.3">
      <c r="B49" s="16">
        <v>10101</v>
      </c>
      <c r="C49" s="17" t="s">
        <v>76</v>
      </c>
      <c r="D49" s="10">
        <v>36.950678123068968</v>
      </c>
      <c r="E49" s="10">
        <v>34.478927305548247</v>
      </c>
      <c r="F49" s="18">
        <v>7.1688738910475752E-2</v>
      </c>
      <c r="G49" s="18">
        <v>0.02</v>
      </c>
      <c r="H49" s="18">
        <v>0.05</v>
      </c>
      <c r="I49" s="18">
        <v>0</v>
      </c>
      <c r="J49">
        <v>0</v>
      </c>
      <c r="K49" s="10">
        <v>1.7821722714097563</v>
      </c>
      <c r="L49" s="19">
        <v>1.6821722714097562</v>
      </c>
      <c r="M49" s="19">
        <v>1.5821722714097561</v>
      </c>
      <c r="N49" s="19">
        <v>1.482172271409756</v>
      </c>
      <c r="O49" s="19">
        <v>1.382172271409756</v>
      </c>
      <c r="P49" s="19">
        <v>1.2821722714097559</v>
      </c>
      <c r="Q49" s="19">
        <v>1.1821722714097558</v>
      </c>
      <c r="R49" s="10">
        <v>1.0821722714097557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8">
        <f t="shared" si="1"/>
        <v>2.0000000000000018E-2</v>
      </c>
      <c r="AB49" s="18">
        <f t="shared" si="2"/>
        <v>2.2900322249407967E-2</v>
      </c>
      <c r="AC49" s="18">
        <f t="shared" si="3"/>
        <v>2.5800644498815917E-2</v>
      </c>
      <c r="AD49" s="18">
        <f t="shared" si="4"/>
        <v>2.8700966748223644E-2</v>
      </c>
      <c r="AE49" s="18">
        <f t="shared" si="5"/>
        <v>3.1601288997631594E-2</v>
      </c>
      <c r="AF49" s="18">
        <f t="shared" si="6"/>
        <v>3.4501611247039543E-2</v>
      </c>
      <c r="AG49" s="18">
        <f t="shared" si="7"/>
        <v>3.7401933496447493E-2</v>
      </c>
      <c r="AH49" s="18">
        <f t="shared" si="8"/>
        <v>4.0302255745855664E-2</v>
      </c>
    </row>
    <row r="50" spans="2:34" x14ac:dyDescent="0.3">
      <c r="B50" s="16">
        <v>10103</v>
      </c>
      <c r="C50" s="17" t="s">
        <v>77</v>
      </c>
      <c r="D50" s="10">
        <v>39.627775381955203</v>
      </c>
      <c r="E50" s="10">
        <v>37.87635338040829</v>
      </c>
      <c r="F50" s="18">
        <v>4.6240512753607486E-2</v>
      </c>
      <c r="G50" s="18">
        <v>0.02</v>
      </c>
      <c r="H50" s="18">
        <v>0.05</v>
      </c>
      <c r="I50" s="18">
        <v>0</v>
      </c>
      <c r="J50">
        <v>0</v>
      </c>
      <c r="K50" s="10">
        <v>0.99389493393874773</v>
      </c>
      <c r="L50" s="19">
        <v>0.89389493393874775</v>
      </c>
      <c r="M50" s="19">
        <v>0.79389493393874777</v>
      </c>
      <c r="N50" s="19">
        <v>0.69389493393874779</v>
      </c>
      <c r="O50" s="19">
        <v>0.59389493393874782</v>
      </c>
      <c r="P50" s="19">
        <v>0.49389493393874784</v>
      </c>
      <c r="Q50" s="19">
        <v>0.39389493393874786</v>
      </c>
      <c r="R50" s="10">
        <v>0.29389493393874788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8">
        <f t="shared" si="1"/>
        <v>2.0000000000000018E-2</v>
      </c>
      <c r="AB50" s="18">
        <f t="shared" si="2"/>
        <v>2.2640169685705036E-2</v>
      </c>
      <c r="AC50" s="18">
        <f t="shared" si="3"/>
        <v>2.5280339371409832E-2</v>
      </c>
      <c r="AD50" s="18">
        <f t="shared" si="4"/>
        <v>2.7920509057114629E-2</v>
      </c>
      <c r="AE50" s="18">
        <f t="shared" si="5"/>
        <v>3.0560678742819425E-2</v>
      </c>
      <c r="AF50" s="18">
        <f t="shared" si="6"/>
        <v>3.3200848428524443E-2</v>
      </c>
      <c r="AG50" s="18">
        <f t="shared" si="7"/>
        <v>3.5841018114229461E-2</v>
      </c>
      <c r="AH50" s="18">
        <f t="shared" si="8"/>
        <v>3.8481187799934258E-2</v>
      </c>
    </row>
    <row r="51" spans="2:34" x14ac:dyDescent="0.3">
      <c r="B51" s="16">
        <v>10105</v>
      </c>
      <c r="C51" s="17" t="s">
        <v>78</v>
      </c>
      <c r="D51" s="10">
        <v>29.559710511353753</v>
      </c>
      <c r="E51" s="10">
        <v>32.328945818909894</v>
      </c>
      <c r="F51" s="18">
        <v>-8.5658076296949826E-2</v>
      </c>
      <c r="G51" s="18">
        <v>0</v>
      </c>
      <c r="H51" s="18">
        <v>0.05</v>
      </c>
      <c r="I51" s="18">
        <v>-6.1602266881618503E-2</v>
      </c>
      <c r="J51">
        <v>1</v>
      </c>
      <c r="K51" s="10">
        <v>0</v>
      </c>
      <c r="L51" s="19">
        <v>0</v>
      </c>
      <c r="M51" s="19">
        <v>0</v>
      </c>
      <c r="N51" s="19">
        <v>0</v>
      </c>
      <c r="O51" s="19">
        <v>0</v>
      </c>
      <c r="P51" s="19">
        <v>0</v>
      </c>
      <c r="Q51" s="19">
        <v>0</v>
      </c>
      <c r="R51" s="10">
        <v>0</v>
      </c>
      <c r="S51" s="10">
        <v>-1.9915363483378719</v>
      </c>
      <c r="T51" s="10">
        <v>-1.7941913792761723</v>
      </c>
      <c r="U51" s="10">
        <v>-1.6048833663181719</v>
      </c>
      <c r="V51" s="10">
        <v>-1.4298609423008446</v>
      </c>
      <c r="W51" s="10">
        <v>-1.2561641070617426</v>
      </c>
      <c r="X51" s="10">
        <v>-1.0841697401857631</v>
      </c>
      <c r="Y51" s="10">
        <v>-0.91811093803463117</v>
      </c>
      <c r="Z51" s="10">
        <v>-0.76663168901373624</v>
      </c>
      <c r="AA51" s="18">
        <f t="shared" si="1"/>
        <v>0</v>
      </c>
      <c r="AB51" s="18">
        <f t="shared" si="2"/>
        <v>0</v>
      </c>
      <c r="AC51" s="18">
        <f t="shared" si="3"/>
        <v>0</v>
      </c>
      <c r="AD51" s="18">
        <f t="shared" si="4"/>
        <v>0</v>
      </c>
      <c r="AE51" s="18">
        <f t="shared" si="5"/>
        <v>0</v>
      </c>
      <c r="AF51" s="18">
        <f t="shared" si="6"/>
        <v>0</v>
      </c>
      <c r="AG51" s="18">
        <f t="shared" si="7"/>
        <v>0</v>
      </c>
      <c r="AH51" s="18">
        <f t="shared" si="8"/>
        <v>0</v>
      </c>
    </row>
    <row r="52" spans="2:34" x14ac:dyDescent="0.3">
      <c r="B52" s="16">
        <v>10106</v>
      </c>
      <c r="C52" s="17" t="s">
        <v>79</v>
      </c>
      <c r="D52" s="10">
        <v>36.233506934693246</v>
      </c>
      <c r="E52" s="10">
        <v>34.589127207700621</v>
      </c>
      <c r="F52" s="18">
        <v>4.7540364841195955E-2</v>
      </c>
      <c r="G52" s="18">
        <v>0.02</v>
      </c>
      <c r="H52" s="18">
        <v>0.05</v>
      </c>
      <c r="I52" s="18">
        <v>0</v>
      </c>
      <c r="J52">
        <v>0</v>
      </c>
      <c r="K52" s="10">
        <v>0.95259718283861261</v>
      </c>
      <c r="L52" s="19">
        <v>0.85259718283861263</v>
      </c>
      <c r="M52" s="19">
        <v>0.75259718283861265</v>
      </c>
      <c r="N52" s="19">
        <v>0.65259718283861268</v>
      </c>
      <c r="O52" s="19">
        <v>0.5525971828386127</v>
      </c>
      <c r="P52" s="19">
        <v>0.45259718283861272</v>
      </c>
      <c r="Q52" s="19">
        <v>0.35259718283861274</v>
      </c>
      <c r="R52" s="10">
        <v>0.25259718283861277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8">
        <f t="shared" si="1"/>
        <v>2.0000000000000018E-2</v>
      </c>
      <c r="AB52" s="18">
        <f t="shared" si="2"/>
        <v>2.2891081911362354E-2</v>
      </c>
      <c r="AC52" s="18">
        <f t="shared" si="3"/>
        <v>2.5782163822724913E-2</v>
      </c>
      <c r="AD52" s="18">
        <f t="shared" si="4"/>
        <v>2.8673245734087471E-2</v>
      </c>
      <c r="AE52" s="18">
        <f t="shared" si="5"/>
        <v>3.156432764545003E-2</v>
      </c>
      <c r="AF52" s="18">
        <f t="shared" si="6"/>
        <v>3.4455409556812366E-2</v>
      </c>
      <c r="AG52" s="18">
        <f t="shared" si="7"/>
        <v>3.7346491468174925E-2</v>
      </c>
      <c r="AH52" s="18">
        <f t="shared" si="8"/>
        <v>4.0237573379537483E-2</v>
      </c>
    </row>
    <row r="53" spans="2:34" x14ac:dyDescent="0.3">
      <c r="B53" s="16">
        <v>10109</v>
      </c>
      <c r="C53" s="17" t="s">
        <v>80</v>
      </c>
      <c r="D53" s="10">
        <v>34.884368715595848</v>
      </c>
      <c r="E53" s="10">
        <v>34.600192441446069</v>
      </c>
      <c r="F53" s="18">
        <v>8.2131414335538909E-3</v>
      </c>
      <c r="G53" s="18">
        <v>8.2131414335538909E-3</v>
      </c>
      <c r="H53" s="18">
        <v>0.05</v>
      </c>
      <c r="I53" s="18">
        <v>0</v>
      </c>
      <c r="J53">
        <v>0</v>
      </c>
      <c r="K53" s="10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8">
        <f t="shared" si="1"/>
        <v>0</v>
      </c>
      <c r="AB53" s="18">
        <f t="shared" si="2"/>
        <v>0</v>
      </c>
      <c r="AC53" s="18">
        <f t="shared" si="3"/>
        <v>0</v>
      </c>
      <c r="AD53" s="18">
        <f t="shared" si="4"/>
        <v>0</v>
      </c>
      <c r="AE53" s="18">
        <f t="shared" si="5"/>
        <v>0</v>
      </c>
      <c r="AF53" s="18">
        <f t="shared" si="6"/>
        <v>0</v>
      </c>
      <c r="AG53" s="18">
        <f t="shared" si="7"/>
        <v>0</v>
      </c>
      <c r="AH53" s="18">
        <f t="shared" si="8"/>
        <v>0</v>
      </c>
    </row>
    <row r="54" spans="2:34" x14ac:dyDescent="0.3">
      <c r="B54" s="16">
        <v>10111</v>
      </c>
      <c r="C54" s="17" t="s">
        <v>81</v>
      </c>
      <c r="D54" s="10">
        <v>35.871249592565214</v>
      </c>
      <c r="E54" s="10">
        <v>34.615417241250597</v>
      </c>
      <c r="F54" s="18">
        <v>3.6279567065800454E-2</v>
      </c>
      <c r="G54" s="18">
        <v>0.02</v>
      </c>
      <c r="H54" s="18">
        <v>0.05</v>
      </c>
      <c r="I54" s="18">
        <v>0</v>
      </c>
      <c r="J54">
        <v>0</v>
      </c>
      <c r="K54" s="10">
        <v>0.56352400648960443</v>
      </c>
      <c r="L54" s="19">
        <v>0.46352400648960446</v>
      </c>
      <c r="M54" s="19">
        <v>0.36352400648960448</v>
      </c>
      <c r="N54" s="19">
        <v>0.2635240064896045</v>
      </c>
      <c r="O54" s="19">
        <v>0.1635240064896045</v>
      </c>
      <c r="P54" s="19">
        <v>6.352400648960449E-2</v>
      </c>
      <c r="Q54" s="19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8">
        <f t="shared" si="1"/>
        <v>2.0000000000000018E-2</v>
      </c>
      <c r="AB54" s="18">
        <f t="shared" si="2"/>
        <v>2.2888886166041233E-2</v>
      </c>
      <c r="AC54" s="18">
        <f t="shared" si="3"/>
        <v>2.5777772332082893E-2</v>
      </c>
      <c r="AD54" s="18">
        <f t="shared" si="4"/>
        <v>2.8666658498124331E-2</v>
      </c>
      <c r="AE54" s="18">
        <f t="shared" si="5"/>
        <v>3.1555544664165769E-2</v>
      </c>
      <c r="AF54" s="18">
        <f t="shared" si="6"/>
        <v>3.4444430830207207E-2</v>
      </c>
      <c r="AG54" s="18">
        <f t="shared" si="7"/>
        <v>3.6279567065800489E-2</v>
      </c>
      <c r="AH54" s="18">
        <f t="shared" si="8"/>
        <v>3.6279567065800489E-2</v>
      </c>
    </row>
    <row r="55" spans="2:34" x14ac:dyDescent="0.3">
      <c r="B55" s="16">
        <v>10112</v>
      </c>
      <c r="C55" s="17" t="s">
        <v>82</v>
      </c>
      <c r="D55" s="10">
        <v>34.418415336372497</v>
      </c>
      <c r="E55" s="10">
        <v>33.750970143737469</v>
      </c>
      <c r="F55" s="18">
        <v>1.9775585406657529E-2</v>
      </c>
      <c r="G55" s="18">
        <v>1.9775585406657529E-2</v>
      </c>
      <c r="H55" s="18">
        <v>0.05</v>
      </c>
      <c r="I55" s="18">
        <v>0</v>
      </c>
      <c r="J55">
        <v>0</v>
      </c>
      <c r="K55" s="10">
        <v>0</v>
      </c>
      <c r="L55" s="19">
        <v>0</v>
      </c>
      <c r="M55" s="19">
        <v>0</v>
      </c>
      <c r="N55" s="19">
        <v>0</v>
      </c>
      <c r="O55" s="19">
        <v>0</v>
      </c>
      <c r="P55" s="19">
        <v>0</v>
      </c>
      <c r="Q55" s="19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8">
        <f t="shared" si="1"/>
        <v>0</v>
      </c>
      <c r="AB55" s="18">
        <f t="shared" si="2"/>
        <v>0</v>
      </c>
      <c r="AC55" s="18">
        <f t="shared" si="3"/>
        <v>0</v>
      </c>
      <c r="AD55" s="18">
        <f t="shared" si="4"/>
        <v>0</v>
      </c>
      <c r="AE55" s="18">
        <f t="shared" si="5"/>
        <v>0</v>
      </c>
      <c r="AF55" s="18">
        <f t="shared" si="6"/>
        <v>0</v>
      </c>
      <c r="AG55" s="18">
        <f t="shared" si="7"/>
        <v>0</v>
      </c>
      <c r="AH55" s="18">
        <f t="shared" si="8"/>
        <v>0</v>
      </c>
    </row>
    <row r="56" spans="2:34" x14ac:dyDescent="0.3">
      <c r="B56" s="16">
        <v>10113</v>
      </c>
      <c r="C56" s="17" t="s">
        <v>83</v>
      </c>
      <c r="D56" s="10">
        <v>32.975991756118553</v>
      </c>
      <c r="E56" s="10">
        <v>31.660234600629199</v>
      </c>
      <c r="F56" s="18">
        <v>4.1558667271000126E-2</v>
      </c>
      <c r="G56" s="18">
        <v>0.02</v>
      </c>
      <c r="H56" s="18">
        <v>0.05</v>
      </c>
      <c r="I56" s="18">
        <v>0</v>
      </c>
      <c r="J56">
        <v>0</v>
      </c>
      <c r="K56" s="10">
        <v>0.68255246347677045</v>
      </c>
      <c r="L56" s="19">
        <v>0.58255246347677048</v>
      </c>
      <c r="M56" s="19">
        <v>0.4825524634767705</v>
      </c>
      <c r="N56" s="19">
        <v>0.38255246347677052</v>
      </c>
      <c r="O56" s="19">
        <v>0.28255246347677054</v>
      </c>
      <c r="P56" s="19">
        <v>0.18255246347677054</v>
      </c>
      <c r="Q56" s="19">
        <v>8.2552463476770532E-2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8">
        <f t="shared" si="1"/>
        <v>2.0000000000000018E-2</v>
      </c>
      <c r="AB56" s="18">
        <f t="shared" si="2"/>
        <v>2.3158536292021248E-2</v>
      </c>
      <c r="AC56" s="18">
        <f t="shared" si="3"/>
        <v>2.6317072584042922E-2</v>
      </c>
      <c r="AD56" s="18">
        <f t="shared" si="4"/>
        <v>2.9475608876064374E-2</v>
      </c>
      <c r="AE56" s="18">
        <f t="shared" si="5"/>
        <v>3.2634145168085826E-2</v>
      </c>
      <c r="AF56" s="18">
        <f t="shared" si="6"/>
        <v>3.5792681460107278E-2</v>
      </c>
      <c r="AG56" s="18">
        <f t="shared" si="7"/>
        <v>3.8951217752128509E-2</v>
      </c>
      <c r="AH56" s="18">
        <f t="shared" si="8"/>
        <v>4.1558667271000216E-2</v>
      </c>
    </row>
    <row r="57" spans="2:34" x14ac:dyDescent="0.3">
      <c r="B57" s="16">
        <v>10116</v>
      </c>
      <c r="C57" s="17" t="s">
        <v>84</v>
      </c>
      <c r="D57" s="10">
        <v>46.602337873148109</v>
      </c>
      <c r="E57" s="10">
        <v>52.198504908968864</v>
      </c>
      <c r="F57" s="18">
        <v>-0.10720933569994281</v>
      </c>
      <c r="G57" s="18">
        <v>0</v>
      </c>
      <c r="H57" s="18">
        <v>0.05</v>
      </c>
      <c r="I57" s="18">
        <v>-8.3153526284611493E-2</v>
      </c>
      <c r="J57">
        <v>1</v>
      </c>
      <c r="K57" s="10">
        <v>0</v>
      </c>
      <c r="L57" s="19">
        <v>0</v>
      </c>
      <c r="M57" s="19">
        <v>0</v>
      </c>
      <c r="N57" s="19">
        <v>0</v>
      </c>
      <c r="O57" s="19">
        <v>0</v>
      </c>
      <c r="P57" s="19">
        <v>0</v>
      </c>
      <c r="Q57" s="19">
        <v>0</v>
      </c>
      <c r="R57" s="10">
        <v>0</v>
      </c>
      <c r="S57" s="10">
        <v>-4.3404897499653643</v>
      </c>
      <c r="T57" s="10">
        <v>-3.9103827041489869</v>
      </c>
      <c r="U57" s="10">
        <v>-3.4977919470100121</v>
      </c>
      <c r="V57" s="10">
        <v>-3.1163361738852435</v>
      </c>
      <c r="W57" s="10">
        <v>-2.7377694790890521</v>
      </c>
      <c r="X57" s="10">
        <v>-2.3629132596180735</v>
      </c>
      <c r="Y57" s="10">
        <v>-2.0009934135504532</v>
      </c>
      <c r="Z57" s="10">
        <v>-1.6708492370425085</v>
      </c>
      <c r="AA57" s="18">
        <f t="shared" si="1"/>
        <v>0</v>
      </c>
      <c r="AB57" s="18">
        <f t="shared" si="2"/>
        <v>0</v>
      </c>
      <c r="AC57" s="18">
        <f t="shared" si="3"/>
        <v>0</v>
      </c>
      <c r="AD57" s="18">
        <f t="shared" si="4"/>
        <v>0</v>
      </c>
      <c r="AE57" s="18">
        <f t="shared" si="5"/>
        <v>0</v>
      </c>
      <c r="AF57" s="18">
        <f t="shared" si="6"/>
        <v>0</v>
      </c>
      <c r="AG57" s="18">
        <f t="shared" si="7"/>
        <v>0</v>
      </c>
      <c r="AH57" s="18">
        <f t="shared" si="8"/>
        <v>0</v>
      </c>
    </row>
    <row r="58" spans="2:34" x14ac:dyDescent="0.3">
      <c r="B58" s="16">
        <v>10118</v>
      </c>
      <c r="C58" s="17" t="s">
        <v>85</v>
      </c>
      <c r="D58" s="10">
        <v>36.832446902388007</v>
      </c>
      <c r="E58" s="10">
        <v>34.134294649079386</v>
      </c>
      <c r="F58" s="18">
        <v>7.9045203102838704E-2</v>
      </c>
      <c r="G58" s="18">
        <v>0.02</v>
      </c>
      <c r="H58" s="18">
        <v>0.05</v>
      </c>
      <c r="I58" s="18">
        <v>0</v>
      </c>
      <c r="J58">
        <v>0</v>
      </c>
      <c r="K58" s="10">
        <v>2.0154663603270326</v>
      </c>
      <c r="L58" s="19">
        <v>1.9154663603270325</v>
      </c>
      <c r="M58" s="19">
        <v>1.8154663603270325</v>
      </c>
      <c r="N58" s="19">
        <v>1.7154663603270324</v>
      </c>
      <c r="O58" s="19">
        <v>1.6154663603270323</v>
      </c>
      <c r="P58" s="19">
        <v>1.5154663603270322</v>
      </c>
      <c r="Q58" s="19">
        <v>1.4154663603270321</v>
      </c>
      <c r="R58" s="10">
        <v>1.315466360327032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8">
        <f t="shared" si="1"/>
        <v>2.0000000000000018E-2</v>
      </c>
      <c r="AB58" s="18">
        <f t="shared" si="2"/>
        <v>2.2929604991931418E-2</v>
      </c>
      <c r="AC58" s="18">
        <f t="shared" si="3"/>
        <v>2.5859209983862819E-2</v>
      </c>
      <c r="AD58" s="18">
        <f t="shared" si="4"/>
        <v>2.8788814975794219E-2</v>
      </c>
      <c r="AE58" s="18">
        <f t="shared" si="5"/>
        <v>3.171841996772562E-2</v>
      </c>
      <c r="AF58" s="18">
        <f t="shared" si="6"/>
        <v>3.464802495965702E-2</v>
      </c>
      <c r="AG58" s="18">
        <f t="shared" si="7"/>
        <v>3.757762995158842E-2</v>
      </c>
      <c r="AH58" s="18">
        <f t="shared" si="8"/>
        <v>4.0507234943519821E-2</v>
      </c>
    </row>
    <row r="59" spans="2:34" x14ac:dyDescent="0.3">
      <c r="B59" s="16">
        <v>10121</v>
      </c>
      <c r="C59" s="17" t="s">
        <v>86</v>
      </c>
      <c r="D59" s="10">
        <v>34.902314312602201</v>
      </c>
      <c r="E59" s="10">
        <v>32.456299266066118</v>
      </c>
      <c r="F59" s="18">
        <v>7.5363337837270103E-2</v>
      </c>
      <c r="G59" s="18">
        <v>0.02</v>
      </c>
      <c r="H59" s="18">
        <v>0.05</v>
      </c>
      <c r="I59" s="18">
        <v>0</v>
      </c>
      <c r="J59">
        <v>0</v>
      </c>
      <c r="K59" s="10">
        <v>1.7968890612147601</v>
      </c>
      <c r="L59" s="19">
        <v>1.69688906121476</v>
      </c>
      <c r="M59" s="19">
        <v>1.5968890612147599</v>
      </c>
      <c r="N59" s="19">
        <v>1.4968890612147598</v>
      </c>
      <c r="O59" s="19">
        <v>1.3968890612147598</v>
      </c>
      <c r="P59" s="19">
        <v>1.2968890612147597</v>
      </c>
      <c r="Q59" s="19">
        <v>1.1968890612147596</v>
      </c>
      <c r="R59" s="10">
        <v>1.0968890612147595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8">
        <f t="shared" si="1"/>
        <v>2.0000000000000018E-2</v>
      </c>
      <c r="AB59" s="18">
        <f t="shared" si="2"/>
        <v>2.3081065995239625E-2</v>
      </c>
      <c r="AC59" s="18">
        <f t="shared" si="3"/>
        <v>2.6162131990479454E-2</v>
      </c>
      <c r="AD59" s="18">
        <f t="shared" si="4"/>
        <v>2.9243197985719283E-2</v>
      </c>
      <c r="AE59" s="18">
        <f t="shared" si="5"/>
        <v>3.2324263980958889E-2</v>
      </c>
      <c r="AF59" s="18">
        <f t="shared" si="6"/>
        <v>3.5405329976198718E-2</v>
      </c>
      <c r="AG59" s="18">
        <f t="shared" si="7"/>
        <v>3.8486395971438325E-2</v>
      </c>
      <c r="AH59" s="18">
        <f t="shared" si="8"/>
        <v>4.1567461966677932E-2</v>
      </c>
    </row>
    <row r="60" spans="2:34" x14ac:dyDescent="0.3">
      <c r="B60" s="16">
        <v>10123</v>
      </c>
      <c r="C60" s="17" t="s">
        <v>87</v>
      </c>
      <c r="D60" s="10">
        <v>29.487306561561454</v>
      </c>
      <c r="E60" s="10">
        <v>31.886107775909355</v>
      </c>
      <c r="F60" s="18">
        <v>-7.5230292489955386E-2</v>
      </c>
      <c r="G60" s="18">
        <v>0</v>
      </c>
      <c r="H60" s="18">
        <v>0.05</v>
      </c>
      <c r="I60" s="18">
        <v>-5.1174483074624064E-2</v>
      </c>
      <c r="J60">
        <v>1</v>
      </c>
      <c r="K60" s="10">
        <v>0</v>
      </c>
      <c r="L60" s="19">
        <v>0</v>
      </c>
      <c r="M60" s="19">
        <v>0</v>
      </c>
      <c r="N60" s="19">
        <v>0</v>
      </c>
      <c r="O60" s="19">
        <v>0</v>
      </c>
      <c r="P60" s="19">
        <v>0</v>
      </c>
      <c r="Q60" s="19">
        <v>0</v>
      </c>
      <c r="R60" s="10">
        <v>0</v>
      </c>
      <c r="S60" s="10">
        <v>-1.631755082693912</v>
      </c>
      <c r="T60" s="10">
        <v>-1.4700614954394005</v>
      </c>
      <c r="U60" s="10">
        <v>-1.314952946907654</v>
      </c>
      <c r="V60" s="10">
        <v>-1.1715492223338904</v>
      </c>
      <c r="W60" s="10">
        <v>-1.0292316121201468</v>
      </c>
      <c r="X60" s="10">
        <v>-0.88830891061945216</v>
      </c>
      <c r="Y60" s="10">
        <v>-0.75224948360356059</v>
      </c>
      <c r="Z60" s="10">
        <v>-0.62813573859519289</v>
      </c>
      <c r="AA60" s="18">
        <f t="shared" si="1"/>
        <v>0</v>
      </c>
      <c r="AB60" s="18">
        <f t="shared" si="2"/>
        <v>0</v>
      </c>
      <c r="AC60" s="18">
        <f t="shared" si="3"/>
        <v>0</v>
      </c>
      <c r="AD60" s="18">
        <f t="shared" si="4"/>
        <v>0</v>
      </c>
      <c r="AE60" s="18">
        <f t="shared" si="5"/>
        <v>0</v>
      </c>
      <c r="AF60" s="18">
        <f t="shared" si="6"/>
        <v>0</v>
      </c>
      <c r="AG60" s="18">
        <f t="shared" si="7"/>
        <v>0</v>
      </c>
      <c r="AH60" s="18">
        <f t="shared" si="8"/>
        <v>0</v>
      </c>
    </row>
    <row r="61" spans="2:34" x14ac:dyDescent="0.3">
      <c r="B61" s="16">
        <v>10136</v>
      </c>
      <c r="C61" s="17" t="s">
        <v>88</v>
      </c>
      <c r="D61" s="10">
        <v>37.121305236421207</v>
      </c>
      <c r="E61" s="10">
        <v>35.096552898452835</v>
      </c>
      <c r="F61" s="18">
        <v>5.76909175048251E-2</v>
      </c>
      <c r="G61" s="18">
        <v>0.02</v>
      </c>
      <c r="H61" s="18">
        <v>0.05</v>
      </c>
      <c r="I61" s="18">
        <v>0</v>
      </c>
      <c r="J61">
        <v>0</v>
      </c>
      <c r="K61" s="10">
        <v>1.3228212799993162</v>
      </c>
      <c r="L61" s="19">
        <v>1.2228212799993161</v>
      </c>
      <c r="M61" s="19">
        <v>1.122821279999316</v>
      </c>
      <c r="N61" s="19">
        <v>1.0228212799993159</v>
      </c>
      <c r="O61" s="19">
        <v>0.92282127999931596</v>
      </c>
      <c r="P61" s="19">
        <v>0.82282127999931598</v>
      </c>
      <c r="Q61" s="19">
        <v>0.722821279999316</v>
      </c>
      <c r="R61" s="10">
        <v>0.62282127999931602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8">
        <f t="shared" si="1"/>
        <v>2.0000000000000018E-2</v>
      </c>
      <c r="AB61" s="18">
        <f t="shared" si="2"/>
        <v>2.2849282671416171E-2</v>
      </c>
      <c r="AC61" s="18">
        <f t="shared" si="3"/>
        <v>2.5698565342832325E-2</v>
      </c>
      <c r="AD61" s="18">
        <f t="shared" si="4"/>
        <v>2.8547848014248478E-2</v>
      </c>
      <c r="AE61" s="18">
        <f t="shared" si="5"/>
        <v>3.1397130685664409E-2</v>
      </c>
      <c r="AF61" s="18">
        <f t="shared" si="6"/>
        <v>3.4246413357080341E-2</v>
      </c>
      <c r="AG61" s="18">
        <f t="shared" si="7"/>
        <v>3.7095696028496494E-2</v>
      </c>
      <c r="AH61" s="18">
        <f t="shared" si="8"/>
        <v>3.9944978699912648E-2</v>
      </c>
    </row>
    <row r="62" spans="2:34" x14ac:dyDescent="0.3">
      <c r="B62" s="16">
        <v>10142</v>
      </c>
      <c r="C62" s="17" t="s">
        <v>89</v>
      </c>
      <c r="D62" s="10">
        <v>35.142338883818084</v>
      </c>
      <c r="E62" s="10">
        <v>33.972367044873238</v>
      </c>
      <c r="F62" s="18">
        <v>3.4438926124854954E-2</v>
      </c>
      <c r="G62" s="18">
        <v>0.02</v>
      </c>
      <c r="H62" s="18">
        <v>0.05</v>
      </c>
      <c r="I62" s="18">
        <v>0</v>
      </c>
      <c r="J62">
        <v>0</v>
      </c>
      <c r="K62" s="10">
        <v>0.49052449804738169</v>
      </c>
      <c r="L62" s="19">
        <v>0.39052449804738165</v>
      </c>
      <c r="M62" s="19">
        <v>0.29052449804738167</v>
      </c>
      <c r="N62" s="19">
        <v>0.19052449804738167</v>
      </c>
      <c r="O62" s="19">
        <v>9.0524498047381663E-2</v>
      </c>
      <c r="P62" s="19">
        <v>0</v>
      </c>
      <c r="Q62" s="19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8">
        <f t="shared" si="1"/>
        <v>2.0000000000000018E-2</v>
      </c>
      <c r="AB62" s="18">
        <f t="shared" si="2"/>
        <v>2.2943568808964976E-2</v>
      </c>
      <c r="AC62" s="18">
        <f t="shared" si="3"/>
        <v>2.5887137617929934E-2</v>
      </c>
      <c r="AD62" s="18">
        <f t="shared" si="4"/>
        <v>2.8830706426895114E-2</v>
      </c>
      <c r="AE62" s="18">
        <f t="shared" si="5"/>
        <v>3.1774275235860072E-2</v>
      </c>
      <c r="AF62" s="18">
        <f t="shared" si="6"/>
        <v>3.4438926124854996E-2</v>
      </c>
      <c r="AG62" s="18">
        <f t="shared" si="7"/>
        <v>3.4438926124854996E-2</v>
      </c>
      <c r="AH62" s="18">
        <f t="shared" si="8"/>
        <v>3.4438926124854996E-2</v>
      </c>
    </row>
    <row r="63" spans="2:34" x14ac:dyDescent="0.3">
      <c r="B63" s="16">
        <v>10144</v>
      </c>
      <c r="C63" s="17" t="s">
        <v>90</v>
      </c>
      <c r="D63" s="10">
        <v>37.651332348793325</v>
      </c>
      <c r="E63" s="10">
        <v>35.376601878570725</v>
      </c>
      <c r="F63" s="18">
        <v>6.4300423144951963E-2</v>
      </c>
      <c r="G63" s="18">
        <v>0.02</v>
      </c>
      <c r="H63" s="18">
        <v>0.05</v>
      </c>
      <c r="I63" s="18">
        <v>0</v>
      </c>
      <c r="J63">
        <v>0</v>
      </c>
      <c r="K63" s="10">
        <v>1.5671984326511854</v>
      </c>
      <c r="L63" s="19">
        <v>1.4671984326511853</v>
      </c>
      <c r="M63" s="19">
        <v>1.3671984326511852</v>
      </c>
      <c r="N63" s="19">
        <v>1.2671984326511851</v>
      </c>
      <c r="O63" s="19">
        <v>1.1671984326511851</v>
      </c>
      <c r="P63" s="19">
        <v>1.067198432651185</v>
      </c>
      <c r="Q63" s="19">
        <v>0.96719843265118499</v>
      </c>
      <c r="R63" s="10">
        <v>0.86719843265118501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8">
        <f t="shared" si="1"/>
        <v>2.0000000000000018E-2</v>
      </c>
      <c r="AB63" s="18">
        <f t="shared" si="2"/>
        <v>2.2826727121594281E-2</v>
      </c>
      <c r="AC63" s="18">
        <f t="shared" si="3"/>
        <v>2.5653454243188545E-2</v>
      </c>
      <c r="AD63" s="18">
        <f t="shared" si="4"/>
        <v>2.848018136478303E-2</v>
      </c>
      <c r="AE63" s="18">
        <f t="shared" si="5"/>
        <v>3.1306908486377294E-2</v>
      </c>
      <c r="AF63" s="18">
        <f t="shared" si="6"/>
        <v>3.4133635607971557E-2</v>
      </c>
      <c r="AG63" s="18">
        <f t="shared" si="7"/>
        <v>3.6960362729565821E-2</v>
      </c>
      <c r="AH63" s="18">
        <f t="shared" si="8"/>
        <v>3.9787089851160085E-2</v>
      </c>
    </row>
    <row r="64" spans="2:34" x14ac:dyDescent="0.3">
      <c r="B64" s="16">
        <v>10156</v>
      </c>
      <c r="C64" s="17" t="s">
        <v>91</v>
      </c>
      <c r="D64" s="10">
        <v>36.242075824207696</v>
      </c>
      <c r="E64" s="10">
        <v>34.671869171025094</v>
      </c>
      <c r="F64" s="18">
        <v>4.528762627239049E-2</v>
      </c>
      <c r="G64" s="18">
        <v>0.02</v>
      </c>
      <c r="H64" s="18">
        <v>0.05</v>
      </c>
      <c r="I64" s="18">
        <v>0</v>
      </c>
      <c r="J64">
        <v>0</v>
      </c>
      <c r="K64" s="10">
        <v>0.87676926976210001</v>
      </c>
      <c r="L64" s="19">
        <v>0.77676926976210003</v>
      </c>
      <c r="M64" s="19">
        <v>0.67676926976210006</v>
      </c>
      <c r="N64" s="19">
        <v>0.57676926976210008</v>
      </c>
      <c r="O64" s="19">
        <v>0.4767692697621001</v>
      </c>
      <c r="P64" s="19">
        <v>0.37676926976210012</v>
      </c>
      <c r="Q64" s="19">
        <v>0.27676926976210015</v>
      </c>
      <c r="R64" s="10">
        <v>0.17676926976210014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8">
        <f t="shared" si="1"/>
        <v>2.0000000000000018E-2</v>
      </c>
      <c r="AB64" s="18">
        <f t="shared" si="2"/>
        <v>2.2884182548876586E-2</v>
      </c>
      <c r="AC64" s="18">
        <f t="shared" si="3"/>
        <v>2.5768365097753154E-2</v>
      </c>
      <c r="AD64" s="18">
        <f t="shared" si="4"/>
        <v>2.86525476466295E-2</v>
      </c>
      <c r="AE64" s="18">
        <f t="shared" si="5"/>
        <v>3.1536730195506069E-2</v>
      </c>
      <c r="AF64" s="18">
        <f t="shared" si="6"/>
        <v>3.4420912744382637E-2</v>
      </c>
      <c r="AG64" s="18">
        <f t="shared" si="7"/>
        <v>3.7305095293258983E-2</v>
      </c>
      <c r="AH64" s="18">
        <f t="shared" si="8"/>
        <v>4.0189277842135551E-2</v>
      </c>
    </row>
    <row r="65" spans="2:34" x14ac:dyDescent="0.3">
      <c r="B65" s="16">
        <v>10157</v>
      </c>
      <c r="C65" s="17" t="s">
        <v>92</v>
      </c>
      <c r="D65" s="10">
        <v>30.22185600960616</v>
      </c>
      <c r="E65" s="10">
        <v>31.860282980629453</v>
      </c>
      <c r="F65" s="18">
        <v>-5.1425374094116814E-2</v>
      </c>
      <c r="G65" s="18">
        <v>0</v>
      </c>
      <c r="H65" s="18">
        <v>0.05</v>
      </c>
      <c r="I65" s="18">
        <v>-2.7369564678785496E-2</v>
      </c>
      <c r="J65">
        <v>1</v>
      </c>
      <c r="K65" s="10">
        <v>0</v>
      </c>
      <c r="L65" s="19">
        <v>0</v>
      </c>
      <c r="M65" s="19">
        <v>0</v>
      </c>
      <c r="N65" s="19">
        <v>0</v>
      </c>
      <c r="O65" s="19">
        <v>0</v>
      </c>
      <c r="P65" s="19">
        <v>0</v>
      </c>
      <c r="Q65" s="19">
        <v>0</v>
      </c>
      <c r="R65" s="10">
        <v>0</v>
      </c>
      <c r="S65" s="10">
        <v>-0.87200207572274657</v>
      </c>
      <c r="T65" s="10">
        <v>-0.78559379962029696</v>
      </c>
      <c r="U65" s="10">
        <v>-0.70270453657064302</v>
      </c>
      <c r="V65" s="10">
        <v>-0.62607027520327607</v>
      </c>
      <c r="W65" s="10">
        <v>-0.55001642813120022</v>
      </c>
      <c r="X65" s="10">
        <v>-0.47470801357293918</v>
      </c>
      <c r="Y65" s="10">
        <v>-0.40199850953166355</v>
      </c>
      <c r="Z65" s="10">
        <v>-0.33567272055704339</v>
      </c>
      <c r="AA65" s="18">
        <f t="shared" si="1"/>
        <v>0</v>
      </c>
      <c r="AB65" s="18">
        <f t="shared" si="2"/>
        <v>0</v>
      </c>
      <c r="AC65" s="18">
        <f t="shared" si="3"/>
        <v>0</v>
      </c>
      <c r="AD65" s="18">
        <f t="shared" si="4"/>
        <v>0</v>
      </c>
      <c r="AE65" s="18">
        <f t="shared" si="5"/>
        <v>0</v>
      </c>
      <c r="AF65" s="18">
        <f t="shared" si="6"/>
        <v>0</v>
      </c>
      <c r="AG65" s="18">
        <f t="shared" si="7"/>
        <v>0</v>
      </c>
      <c r="AH65" s="18">
        <f t="shared" si="8"/>
        <v>0</v>
      </c>
    </row>
    <row r="66" spans="2:34" x14ac:dyDescent="0.3">
      <c r="B66" s="16">
        <v>10158</v>
      </c>
      <c r="C66" s="17" t="s">
        <v>93</v>
      </c>
      <c r="D66" s="10">
        <v>34.867634257481612</v>
      </c>
      <c r="E66" s="10">
        <v>33.812580618908939</v>
      </c>
      <c r="F66" s="18">
        <v>3.120299069934513E-2</v>
      </c>
      <c r="G66" s="18">
        <v>0.02</v>
      </c>
      <c r="H66" s="18">
        <v>0.05</v>
      </c>
      <c r="I66" s="18">
        <v>0</v>
      </c>
      <c r="J66">
        <v>0</v>
      </c>
      <c r="K66" s="10">
        <v>0.37880202619449421</v>
      </c>
      <c r="L66" s="19">
        <v>0.27880202619449423</v>
      </c>
      <c r="M66" s="19">
        <v>0.17880202619449423</v>
      </c>
      <c r="N66" s="19">
        <v>7.8802026194494224E-2</v>
      </c>
      <c r="O66" s="19">
        <v>0</v>
      </c>
      <c r="P66" s="19">
        <v>0</v>
      </c>
      <c r="Q66" s="19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8">
        <f t="shared" si="1"/>
        <v>2.0000000000000018E-2</v>
      </c>
      <c r="AB66" s="18">
        <f t="shared" si="2"/>
        <v>2.2957479085286892E-2</v>
      </c>
      <c r="AC66" s="18">
        <f t="shared" si="3"/>
        <v>2.5914958170573765E-2</v>
      </c>
      <c r="AD66" s="18">
        <f t="shared" si="4"/>
        <v>2.8872437255860639E-2</v>
      </c>
      <c r="AE66" s="18">
        <f t="shared" si="5"/>
        <v>3.1202990699345179E-2</v>
      </c>
      <c r="AF66" s="18">
        <f t="shared" si="6"/>
        <v>3.1202990699345179E-2</v>
      </c>
      <c r="AG66" s="18">
        <f t="shared" si="7"/>
        <v>3.1202990699345179E-2</v>
      </c>
      <c r="AH66" s="18">
        <f t="shared" si="8"/>
        <v>3.1202990699345179E-2</v>
      </c>
    </row>
    <row r="67" spans="2:34" x14ac:dyDescent="0.3">
      <c r="B67" s="16">
        <v>10170</v>
      </c>
      <c r="C67" s="17" t="s">
        <v>94</v>
      </c>
      <c r="D67" s="10">
        <v>30.409803137611295</v>
      </c>
      <c r="E67" s="10">
        <v>32.053518434352362</v>
      </c>
      <c r="F67" s="18">
        <v>-5.1280339164872048E-2</v>
      </c>
      <c r="G67" s="18">
        <v>0</v>
      </c>
      <c r="H67" s="18">
        <v>0.05</v>
      </c>
      <c r="I67" s="18">
        <v>-2.7224529749540729E-2</v>
      </c>
      <c r="J67">
        <v>1</v>
      </c>
      <c r="K67" s="10">
        <v>0</v>
      </c>
      <c r="L67" s="19">
        <v>0</v>
      </c>
      <c r="M67" s="19">
        <v>0</v>
      </c>
      <c r="N67" s="19">
        <v>0</v>
      </c>
      <c r="O67" s="19">
        <v>0</v>
      </c>
      <c r="P67" s="19">
        <v>0</v>
      </c>
      <c r="Q67" s="19">
        <v>0</v>
      </c>
      <c r="R67" s="10">
        <v>0</v>
      </c>
      <c r="S67" s="10">
        <v>-0.87264196619347811</v>
      </c>
      <c r="T67" s="10">
        <v>-0.78617028217720619</v>
      </c>
      <c r="U67" s="10">
        <v>-0.70322019352744414</v>
      </c>
      <c r="V67" s="10">
        <v>-0.62652969659029367</v>
      </c>
      <c r="W67" s="10">
        <v>-0.55042003986665999</v>
      </c>
      <c r="X67" s="10">
        <v>-0.4750563626683395</v>
      </c>
      <c r="Y67" s="10">
        <v>-0.4022935031132836</v>
      </c>
      <c r="Z67" s="10">
        <v>-0.33591904310735493</v>
      </c>
      <c r="AA67" s="18">
        <f t="shared" si="1"/>
        <v>0</v>
      </c>
      <c r="AB67" s="18">
        <f t="shared" si="2"/>
        <v>0</v>
      </c>
      <c r="AC67" s="18">
        <f t="shared" si="3"/>
        <v>0</v>
      </c>
      <c r="AD67" s="18">
        <f t="shared" si="4"/>
        <v>0</v>
      </c>
      <c r="AE67" s="18">
        <f t="shared" si="5"/>
        <v>0</v>
      </c>
      <c r="AF67" s="18">
        <f t="shared" si="6"/>
        <v>0</v>
      </c>
      <c r="AG67" s="18">
        <f t="shared" si="7"/>
        <v>0</v>
      </c>
      <c r="AH67" s="18">
        <f t="shared" si="8"/>
        <v>0</v>
      </c>
    </row>
    <row r="68" spans="2:34" x14ac:dyDescent="0.3">
      <c r="B68" s="16">
        <v>10172</v>
      </c>
      <c r="C68" s="17" t="s">
        <v>95</v>
      </c>
      <c r="D68" s="10">
        <v>35.134815652881557</v>
      </c>
      <c r="E68" s="10">
        <v>34.864775869348627</v>
      </c>
      <c r="F68" s="18">
        <v>7.7453468952409154E-3</v>
      </c>
      <c r="G68" s="18">
        <v>7.7453468952409154E-3</v>
      </c>
      <c r="H68" s="18">
        <v>0.05</v>
      </c>
      <c r="I68" s="18">
        <v>0</v>
      </c>
      <c r="J68">
        <v>0</v>
      </c>
      <c r="K68" s="10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8">
        <f t="shared" si="1"/>
        <v>0</v>
      </c>
      <c r="AB68" s="18">
        <f t="shared" si="2"/>
        <v>0</v>
      </c>
      <c r="AC68" s="18">
        <f t="shared" si="3"/>
        <v>0</v>
      </c>
      <c r="AD68" s="18">
        <f t="shared" si="4"/>
        <v>0</v>
      </c>
      <c r="AE68" s="18">
        <f t="shared" si="5"/>
        <v>0</v>
      </c>
      <c r="AF68" s="18">
        <f t="shared" si="6"/>
        <v>0</v>
      </c>
      <c r="AG68" s="18">
        <f t="shared" si="7"/>
        <v>0</v>
      </c>
      <c r="AH68" s="18">
        <f t="shared" si="8"/>
        <v>0</v>
      </c>
    </row>
    <row r="69" spans="2:34" x14ac:dyDescent="0.3">
      <c r="B69" s="16">
        <v>10173</v>
      </c>
      <c r="C69" s="17" t="s">
        <v>96</v>
      </c>
      <c r="D69" s="10">
        <v>37.480365739906659</v>
      </c>
      <c r="E69" s="10">
        <v>35.814512222193137</v>
      </c>
      <c r="F69" s="18">
        <v>4.6513366072908416E-2</v>
      </c>
      <c r="G69" s="18">
        <v>0.02</v>
      </c>
      <c r="H69" s="18">
        <v>0.05</v>
      </c>
      <c r="I69" s="18">
        <v>0</v>
      </c>
      <c r="J69">
        <v>0</v>
      </c>
      <c r="K69" s="10">
        <v>0.94956327326965928</v>
      </c>
      <c r="L69" s="19">
        <v>0.8495632732696593</v>
      </c>
      <c r="M69" s="19">
        <v>0.74956327326965932</v>
      </c>
      <c r="N69" s="19">
        <v>0.64956327326965935</v>
      </c>
      <c r="O69" s="19">
        <v>0.54956327326965937</v>
      </c>
      <c r="P69" s="19">
        <v>0.44956327326965939</v>
      </c>
      <c r="Q69" s="19">
        <v>0.34956327326965941</v>
      </c>
      <c r="R69" s="10">
        <v>0.24956327326965941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8">
        <f t="shared" si="1"/>
        <v>2.0000000000000018E-2</v>
      </c>
      <c r="AB69" s="18">
        <f t="shared" si="2"/>
        <v>2.2792164231627776E-2</v>
      </c>
      <c r="AC69" s="18">
        <f t="shared" si="3"/>
        <v>2.5584328463255313E-2</v>
      </c>
      <c r="AD69" s="18">
        <f t="shared" si="4"/>
        <v>2.8376492694883071E-2</v>
      </c>
      <c r="AE69" s="18">
        <f t="shared" si="5"/>
        <v>3.1168656926510607E-2</v>
      </c>
      <c r="AF69" s="18">
        <f t="shared" si="6"/>
        <v>3.3960821158138366E-2</v>
      </c>
      <c r="AG69" s="18">
        <f t="shared" si="7"/>
        <v>3.6752985389766124E-2</v>
      </c>
      <c r="AH69" s="18">
        <f t="shared" si="8"/>
        <v>3.9545149621393882E-2</v>
      </c>
    </row>
    <row r="70" spans="2:34" x14ac:dyDescent="0.3">
      <c r="B70" s="16">
        <v>10174</v>
      </c>
      <c r="C70" s="17" t="s">
        <v>97</v>
      </c>
      <c r="D70" s="10">
        <v>35.462492213917365</v>
      </c>
      <c r="E70" s="10">
        <v>33.386894510211924</v>
      </c>
      <c r="F70" s="18">
        <v>6.2168037313880313E-2</v>
      </c>
      <c r="G70" s="18">
        <v>0.02</v>
      </c>
      <c r="H70" s="18">
        <v>0.05</v>
      </c>
      <c r="I70" s="18">
        <v>0</v>
      </c>
      <c r="J70">
        <v>0</v>
      </c>
      <c r="K70" s="10">
        <v>1.4078598135012024</v>
      </c>
      <c r="L70" s="19">
        <v>1.3078598135012023</v>
      </c>
      <c r="M70" s="19">
        <v>1.2078598135012022</v>
      </c>
      <c r="N70" s="19">
        <v>1.1078598135012021</v>
      </c>
      <c r="O70" s="19">
        <v>1.007859813501202</v>
      </c>
      <c r="P70" s="19">
        <v>0.90785981350120204</v>
      </c>
      <c r="Q70" s="19">
        <v>0.80785981350120206</v>
      </c>
      <c r="R70" s="10">
        <v>0.70785981350120208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8">
        <f t="shared" si="1"/>
        <v>2.0000000000000018E-2</v>
      </c>
      <c r="AB70" s="18">
        <f t="shared" si="2"/>
        <v>2.2995187227413894E-2</v>
      </c>
      <c r="AC70" s="18">
        <f t="shared" si="3"/>
        <v>2.5990374454827769E-2</v>
      </c>
      <c r="AD70" s="18">
        <f t="shared" si="4"/>
        <v>2.8985561682241645E-2</v>
      </c>
      <c r="AE70" s="18">
        <f t="shared" si="5"/>
        <v>3.1980748909655521E-2</v>
      </c>
      <c r="AF70" s="18">
        <f t="shared" si="6"/>
        <v>3.4975936137069175E-2</v>
      </c>
      <c r="AG70" s="18">
        <f t="shared" si="7"/>
        <v>3.797112336448305E-2</v>
      </c>
      <c r="AH70" s="18">
        <f t="shared" si="8"/>
        <v>4.0966310591896926E-2</v>
      </c>
    </row>
    <row r="71" spans="2:34" x14ac:dyDescent="0.3">
      <c r="B71" s="16">
        <v>10177</v>
      </c>
      <c r="C71" s="17" t="s">
        <v>98</v>
      </c>
      <c r="D71" s="10">
        <v>35.040671454442858</v>
      </c>
      <c r="E71" s="10">
        <v>33.307353314434955</v>
      </c>
      <c r="F71" s="18">
        <v>5.2040104287022597E-2</v>
      </c>
      <c r="G71" s="18">
        <v>0.02</v>
      </c>
      <c r="H71" s="18">
        <v>0.05</v>
      </c>
      <c r="I71" s="18">
        <v>0</v>
      </c>
      <c r="J71">
        <v>0</v>
      </c>
      <c r="K71" s="10">
        <v>1.0671710737192037</v>
      </c>
      <c r="L71" s="19">
        <v>0.96717107371920374</v>
      </c>
      <c r="M71" s="19">
        <v>0.86717107371920377</v>
      </c>
      <c r="N71" s="19">
        <v>0.76717107371920379</v>
      </c>
      <c r="O71" s="19">
        <v>0.66717107371920381</v>
      </c>
      <c r="P71" s="19">
        <v>0.56717107371920383</v>
      </c>
      <c r="Q71" s="19">
        <v>0.46717107371920386</v>
      </c>
      <c r="R71" s="10">
        <v>0.36717107371920388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8">
        <f t="shared" si="1"/>
        <v>2.0000000000000018E-2</v>
      </c>
      <c r="AB71" s="18">
        <f t="shared" si="2"/>
        <v>2.3002340025517931E-2</v>
      </c>
      <c r="AC71" s="18">
        <f t="shared" si="3"/>
        <v>2.6004680051036067E-2</v>
      </c>
      <c r="AD71" s="18">
        <f t="shared" si="4"/>
        <v>2.9007020076554202E-2</v>
      </c>
      <c r="AE71" s="18">
        <f t="shared" si="5"/>
        <v>3.2009360102072337E-2</v>
      </c>
      <c r="AF71" s="18">
        <f t="shared" si="6"/>
        <v>3.5011700127590473E-2</v>
      </c>
      <c r="AG71" s="18">
        <f t="shared" si="7"/>
        <v>3.8014040153108386E-2</v>
      </c>
      <c r="AH71" s="18">
        <f t="shared" si="8"/>
        <v>4.1016380178626521E-2</v>
      </c>
    </row>
    <row r="72" spans="2:34" x14ac:dyDescent="0.3">
      <c r="B72" s="16">
        <v>10179</v>
      </c>
      <c r="C72" s="17" t="s">
        <v>99</v>
      </c>
      <c r="D72" s="10">
        <v>35.773569639673177</v>
      </c>
      <c r="E72" s="10">
        <v>35.216553506169923</v>
      </c>
      <c r="F72" s="18">
        <v>1.5816883767619815E-2</v>
      </c>
      <c r="G72" s="18">
        <v>1.5816883767619815E-2</v>
      </c>
      <c r="H72" s="18">
        <v>0.05</v>
      </c>
      <c r="I72" s="18">
        <v>0</v>
      </c>
      <c r="J72">
        <v>0</v>
      </c>
      <c r="K72" s="10">
        <v>0</v>
      </c>
      <c r="L72" s="19">
        <v>0</v>
      </c>
      <c r="M72" s="19">
        <v>0</v>
      </c>
      <c r="N72" s="19">
        <v>0</v>
      </c>
      <c r="O72" s="19">
        <v>0</v>
      </c>
      <c r="P72" s="19">
        <v>0</v>
      </c>
      <c r="Q72" s="19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8">
        <f t="shared" si="1"/>
        <v>0</v>
      </c>
      <c r="AB72" s="18">
        <f t="shared" si="2"/>
        <v>0</v>
      </c>
      <c r="AC72" s="18">
        <f t="shared" si="3"/>
        <v>0</v>
      </c>
      <c r="AD72" s="18">
        <f t="shared" si="4"/>
        <v>0</v>
      </c>
      <c r="AE72" s="18">
        <f t="shared" si="5"/>
        <v>0</v>
      </c>
      <c r="AF72" s="18">
        <f t="shared" si="6"/>
        <v>0</v>
      </c>
      <c r="AG72" s="18">
        <f t="shared" si="7"/>
        <v>0</v>
      </c>
      <c r="AH72" s="18">
        <f t="shared" si="8"/>
        <v>0</v>
      </c>
    </row>
    <row r="73" spans="2:34" x14ac:dyDescent="0.3">
      <c r="B73" s="16">
        <v>10183</v>
      </c>
      <c r="C73" s="17" t="s">
        <v>100</v>
      </c>
      <c r="D73" s="10">
        <v>30.193140513707004</v>
      </c>
      <c r="E73" s="10">
        <v>31.883141092078461</v>
      </c>
      <c r="F73" s="18">
        <v>-5.3006087872293946E-2</v>
      </c>
      <c r="G73" s="18">
        <v>0</v>
      </c>
      <c r="H73" s="18">
        <v>0.05</v>
      </c>
      <c r="I73" s="18">
        <v>-2.8950278456962627E-2</v>
      </c>
      <c r="J73">
        <v>1</v>
      </c>
      <c r="K73" s="10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0">
        <v>0</v>
      </c>
      <c r="S73" s="10">
        <v>-0.92302581269829898</v>
      </c>
      <c r="T73" s="10">
        <v>-0.83156150143824026</v>
      </c>
      <c r="U73" s="10">
        <v>-0.74382211236974927</v>
      </c>
      <c r="V73" s="10">
        <v>-0.66270372590201088</v>
      </c>
      <c r="W73" s="10">
        <v>-0.58219971569727491</v>
      </c>
      <c r="X73" s="10">
        <v>-0.50248475573798168</v>
      </c>
      <c r="Y73" s="10">
        <v>-0.42552077717983061</v>
      </c>
      <c r="Z73" s="10">
        <v>-0.35531404605431927</v>
      </c>
      <c r="AA73" s="18">
        <f t="shared" si="1"/>
        <v>0</v>
      </c>
      <c r="AB73" s="18">
        <f t="shared" si="2"/>
        <v>0</v>
      </c>
      <c r="AC73" s="18">
        <f t="shared" si="3"/>
        <v>0</v>
      </c>
      <c r="AD73" s="18">
        <f t="shared" si="4"/>
        <v>0</v>
      </c>
      <c r="AE73" s="18">
        <f t="shared" si="5"/>
        <v>0</v>
      </c>
      <c r="AF73" s="18">
        <f t="shared" si="6"/>
        <v>0</v>
      </c>
      <c r="AG73" s="18">
        <f t="shared" si="7"/>
        <v>0</v>
      </c>
      <c r="AH73" s="18">
        <f t="shared" si="8"/>
        <v>0</v>
      </c>
    </row>
    <row r="74" spans="2:34" x14ac:dyDescent="0.3">
      <c r="B74" s="16">
        <v>10186</v>
      </c>
      <c r="C74" s="17" t="s">
        <v>101</v>
      </c>
      <c r="D74" s="10">
        <v>34.426826707927624</v>
      </c>
      <c r="E74" s="10">
        <v>33.757456387569292</v>
      </c>
      <c r="F74" s="18">
        <v>1.9828813897388865E-2</v>
      </c>
      <c r="G74" s="18">
        <v>1.9828813897388865E-2</v>
      </c>
      <c r="H74" s="18">
        <v>0.05</v>
      </c>
      <c r="I74" s="18">
        <v>0</v>
      </c>
      <c r="J74">
        <v>0</v>
      </c>
      <c r="K74" s="10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8">
        <f t="shared" si="1"/>
        <v>0</v>
      </c>
      <c r="AB74" s="18">
        <f t="shared" si="2"/>
        <v>0</v>
      </c>
      <c r="AC74" s="18">
        <f t="shared" si="3"/>
        <v>0</v>
      </c>
      <c r="AD74" s="18">
        <f t="shared" si="4"/>
        <v>0</v>
      </c>
      <c r="AE74" s="18">
        <f t="shared" si="5"/>
        <v>0</v>
      </c>
      <c r="AF74" s="18">
        <f t="shared" si="6"/>
        <v>0</v>
      </c>
      <c r="AG74" s="18">
        <f t="shared" si="7"/>
        <v>0</v>
      </c>
      <c r="AH74" s="18">
        <f t="shared" si="8"/>
        <v>0</v>
      </c>
    </row>
    <row r="75" spans="2:34" x14ac:dyDescent="0.3">
      <c r="B75" s="16">
        <v>10190</v>
      </c>
      <c r="C75" s="17" t="s">
        <v>102</v>
      </c>
      <c r="D75" s="10">
        <v>38.475618704314861</v>
      </c>
      <c r="E75" s="10">
        <v>36.299923288398467</v>
      </c>
      <c r="F75" s="18">
        <v>5.9936639497300284E-2</v>
      </c>
      <c r="G75" s="18">
        <v>0.02</v>
      </c>
      <c r="H75" s="18">
        <v>0.05</v>
      </c>
      <c r="I75" s="18">
        <v>0</v>
      </c>
      <c r="J75">
        <v>0</v>
      </c>
      <c r="K75" s="10">
        <v>1.4496969501484245</v>
      </c>
      <c r="L75" s="19">
        <v>1.3496969501484244</v>
      </c>
      <c r="M75" s="19">
        <v>1.2496969501484243</v>
      </c>
      <c r="N75" s="19">
        <v>1.1496969501484242</v>
      </c>
      <c r="O75" s="19">
        <v>1.0496969501484241</v>
      </c>
      <c r="P75" s="19">
        <v>0.94969695014842415</v>
      </c>
      <c r="Q75" s="19">
        <v>0.84969695014842417</v>
      </c>
      <c r="R75" s="10">
        <v>0.74969695014842419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8">
        <f t="shared" si="1"/>
        <v>2.0000000000000018E-2</v>
      </c>
      <c r="AB75" s="18">
        <f t="shared" si="2"/>
        <v>2.2754826758324187E-2</v>
      </c>
      <c r="AC75" s="18">
        <f t="shared" si="3"/>
        <v>2.5509653516648578E-2</v>
      </c>
      <c r="AD75" s="18">
        <f t="shared" si="4"/>
        <v>2.826448027497297E-2</v>
      </c>
      <c r="AE75" s="18">
        <f t="shared" si="5"/>
        <v>3.1019307033297361E-2</v>
      </c>
      <c r="AF75" s="18">
        <f t="shared" si="6"/>
        <v>3.3774133791621752E-2</v>
      </c>
      <c r="AG75" s="18">
        <f t="shared" si="7"/>
        <v>3.6528960549945699E-2</v>
      </c>
      <c r="AH75" s="18">
        <f t="shared" si="8"/>
        <v>3.9283787308270091E-2</v>
      </c>
    </row>
    <row r="76" spans="2:34" x14ac:dyDescent="0.3">
      <c r="B76" s="16">
        <v>99999</v>
      </c>
      <c r="C76" s="17" t="s">
        <v>103</v>
      </c>
      <c r="D76" s="10">
        <v>29.267006711467459</v>
      </c>
      <c r="E76" s="10">
        <v>31.998719993363068</v>
      </c>
      <c r="F76" s="18">
        <v>-8.5369454855137944E-2</v>
      </c>
      <c r="G76" s="18">
        <v>0</v>
      </c>
      <c r="H76" s="18">
        <v>0.05</v>
      </c>
      <c r="I76" s="18">
        <v>-6.1313645439806622E-2</v>
      </c>
      <c r="J76">
        <v>1</v>
      </c>
      <c r="K76" s="10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0">
        <v>0</v>
      </c>
      <c r="S76" s="10">
        <v>-1.9619581722007144</v>
      </c>
      <c r="T76" s="10">
        <v>-1.7675441585592164</v>
      </c>
      <c r="U76" s="10">
        <v>-1.581047736640526</v>
      </c>
      <c r="V76" s="10">
        <v>-1.4086247349685941</v>
      </c>
      <c r="W76" s="10">
        <v>-1.2375076345113638</v>
      </c>
      <c r="X76" s="10">
        <v>-1.0680677174611692</v>
      </c>
      <c r="Y76" s="10">
        <v>-0.90447521049126833</v>
      </c>
      <c r="Z76" s="10">
        <v>-0.75524572201951101</v>
      </c>
      <c r="AA76" s="18">
        <f t="shared" si="1"/>
        <v>0</v>
      </c>
      <c r="AB76" s="18">
        <f t="shared" si="2"/>
        <v>0</v>
      </c>
      <c r="AC76" s="18">
        <f t="shared" si="3"/>
        <v>0</v>
      </c>
      <c r="AD76" s="18">
        <f t="shared" si="4"/>
        <v>0</v>
      </c>
      <c r="AE76" s="18">
        <f t="shared" si="5"/>
        <v>0</v>
      </c>
      <c r="AF76" s="18">
        <f t="shared" si="6"/>
        <v>0</v>
      </c>
      <c r="AG76" s="18">
        <f t="shared" si="7"/>
        <v>0</v>
      </c>
      <c r="AH76" s="18">
        <f t="shared" si="8"/>
        <v>0</v>
      </c>
    </row>
    <row r="77" spans="2:34" x14ac:dyDescent="0.3">
      <c r="B77" s="16">
        <v>10191</v>
      </c>
      <c r="C77" s="17" t="s">
        <v>104</v>
      </c>
      <c r="D77" s="10">
        <v>33.694799204298498</v>
      </c>
      <c r="E77" s="10">
        <v>32.848082994320926</v>
      </c>
      <c r="F77" s="18">
        <v>2.577673132779042E-2</v>
      </c>
      <c r="G77" s="18">
        <v>0.02</v>
      </c>
      <c r="H77" s="18">
        <v>0.05</v>
      </c>
      <c r="I77" s="18">
        <v>0</v>
      </c>
      <c r="J77">
        <v>0</v>
      </c>
      <c r="K77" s="10">
        <v>0.18975455009115344</v>
      </c>
      <c r="L77" s="19">
        <v>8.9754550091153434E-2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8">
        <f t="shared" ref="AA77:AA140" si="9">+IF($K77=0,0,($D77-K77)/$E77-1)</f>
        <v>2.0000000000000018E-2</v>
      </c>
      <c r="AB77" s="18">
        <f t="shared" ref="AB77:AB140" si="10">+IF($K77=0,0,($D77-L77)/$E77-1)</f>
        <v>2.3044317685671167E-2</v>
      </c>
      <c r="AC77" s="18">
        <f t="shared" ref="AC77:AC140" si="11">+IF($K77=0,0,($D77-M77)/$E77-1)</f>
        <v>2.5776731327790348E-2</v>
      </c>
      <c r="AD77" s="18">
        <f t="shared" ref="AD77:AD140" si="12">+IF($K77=0,0,($D77-N77)/$E77-1)</f>
        <v>2.5776731327790348E-2</v>
      </c>
      <c r="AE77" s="18">
        <f t="shared" ref="AE77:AE140" si="13">+IF($K77=0,0,($D77-O77)/$E77-1)</f>
        <v>2.5776731327790348E-2</v>
      </c>
      <c r="AF77" s="18">
        <f t="shared" ref="AF77:AF140" si="14">+IF($K77=0,0,($D77-P77)/$E77-1)</f>
        <v>2.5776731327790348E-2</v>
      </c>
      <c r="AG77" s="18">
        <f t="shared" ref="AG77:AG140" si="15">+IF($K77=0,0,($D77-Q77)/$E77-1)</f>
        <v>2.5776731327790348E-2</v>
      </c>
      <c r="AH77" s="18">
        <f t="shared" ref="AH77:AH140" si="16">+IF($K77=0,0,($D77-R77)/$E77-1)</f>
        <v>2.5776731327790348E-2</v>
      </c>
    </row>
    <row r="78" spans="2:34" x14ac:dyDescent="0.3">
      <c r="B78" s="16">
        <v>10197</v>
      </c>
      <c r="C78" s="17" t="s">
        <v>105</v>
      </c>
      <c r="D78" s="10">
        <v>33.007539625637079</v>
      </c>
      <c r="E78" s="10">
        <v>32.159238905335556</v>
      </c>
      <c r="F78" s="18">
        <v>2.637813422135377E-2</v>
      </c>
      <c r="G78" s="18">
        <v>0.02</v>
      </c>
      <c r="H78" s="18">
        <v>0.05</v>
      </c>
      <c r="I78" s="18">
        <v>0</v>
      </c>
      <c r="J78">
        <v>0</v>
      </c>
      <c r="K78" s="10">
        <v>0.20511594219481225</v>
      </c>
      <c r="L78" s="19">
        <v>0.10511594219481224</v>
      </c>
      <c r="M78" s="19">
        <v>5.1159421948122341E-3</v>
      </c>
      <c r="N78" s="19">
        <v>0</v>
      </c>
      <c r="O78" s="19">
        <v>0</v>
      </c>
      <c r="P78" s="19">
        <v>0</v>
      </c>
      <c r="Q78" s="19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8">
        <f t="shared" si="9"/>
        <v>1.9999999999999796E-2</v>
      </c>
      <c r="AB78" s="18">
        <f t="shared" si="10"/>
        <v>2.3109526325991725E-2</v>
      </c>
      <c r="AC78" s="18">
        <f t="shared" si="11"/>
        <v>2.6219052651983654E-2</v>
      </c>
      <c r="AD78" s="18">
        <f t="shared" si="12"/>
        <v>2.6378134221353822E-2</v>
      </c>
      <c r="AE78" s="18">
        <f t="shared" si="13"/>
        <v>2.6378134221353822E-2</v>
      </c>
      <c r="AF78" s="18">
        <f t="shared" si="14"/>
        <v>2.6378134221353822E-2</v>
      </c>
      <c r="AG78" s="18">
        <f t="shared" si="15"/>
        <v>2.6378134221353822E-2</v>
      </c>
      <c r="AH78" s="18">
        <f t="shared" si="16"/>
        <v>2.6378134221353822E-2</v>
      </c>
    </row>
    <row r="79" spans="2:34" x14ac:dyDescent="0.3">
      <c r="B79" s="16">
        <v>10202</v>
      </c>
      <c r="C79" s="17" t="s">
        <v>106</v>
      </c>
      <c r="D79" s="10">
        <v>37.044296712047519</v>
      </c>
      <c r="E79" s="10">
        <v>35.085148384252541</v>
      </c>
      <c r="F79" s="18">
        <v>5.5839818784244134E-2</v>
      </c>
      <c r="G79" s="18">
        <v>0.02</v>
      </c>
      <c r="H79" s="18">
        <v>0.05</v>
      </c>
      <c r="I79" s="18">
        <v>0</v>
      </c>
      <c r="J79">
        <v>0</v>
      </c>
      <c r="K79" s="10">
        <v>1.2574453601099271</v>
      </c>
      <c r="L79" s="19">
        <v>1.157445360109927</v>
      </c>
      <c r="M79" s="19">
        <v>1.057445360109927</v>
      </c>
      <c r="N79" s="19">
        <v>0.95744536010992698</v>
      </c>
      <c r="O79" s="19">
        <v>0.857445360109927</v>
      </c>
      <c r="P79" s="19">
        <v>0.75744536010992702</v>
      </c>
      <c r="Q79" s="19">
        <v>0.65744536010992705</v>
      </c>
      <c r="R79" s="10">
        <v>0.55744536010992707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8">
        <f t="shared" si="9"/>
        <v>2.0000000000000018E-2</v>
      </c>
      <c r="AB79" s="18">
        <f t="shared" si="10"/>
        <v>2.2850208837790875E-2</v>
      </c>
      <c r="AC79" s="18">
        <f t="shared" si="11"/>
        <v>2.5700417675581733E-2</v>
      </c>
      <c r="AD79" s="18">
        <f t="shared" si="12"/>
        <v>2.855062651337259E-2</v>
      </c>
      <c r="AE79" s="18">
        <f t="shared" si="13"/>
        <v>3.1400835351163447E-2</v>
      </c>
      <c r="AF79" s="18">
        <f t="shared" si="14"/>
        <v>3.4251044188954305E-2</v>
      </c>
      <c r="AG79" s="18">
        <f t="shared" si="15"/>
        <v>3.7101253026745162E-2</v>
      </c>
      <c r="AH79" s="18">
        <f t="shared" si="16"/>
        <v>3.995146186453602E-2</v>
      </c>
    </row>
    <row r="80" spans="2:34" x14ac:dyDescent="0.3">
      <c r="B80" s="16">
        <v>10203</v>
      </c>
      <c r="C80" s="17" t="s">
        <v>107</v>
      </c>
      <c r="D80" s="10">
        <v>36.200591755802471</v>
      </c>
      <c r="E80" s="10">
        <v>34.55440557093624</v>
      </c>
      <c r="F80" s="18">
        <v>4.7640413940468432E-2</v>
      </c>
      <c r="G80" s="18">
        <v>0.02</v>
      </c>
      <c r="H80" s="18">
        <v>0.05</v>
      </c>
      <c r="I80" s="18">
        <v>0</v>
      </c>
      <c r="J80">
        <v>0</v>
      </c>
      <c r="K80" s="10">
        <v>0.95509807344750608</v>
      </c>
      <c r="L80" s="19">
        <v>0.8550980734475061</v>
      </c>
      <c r="M80" s="19">
        <v>0.75509807344750612</v>
      </c>
      <c r="N80" s="19">
        <v>0.65509807344750615</v>
      </c>
      <c r="O80" s="19">
        <v>0.55509807344750617</v>
      </c>
      <c r="P80" s="19">
        <v>0.45509807344750619</v>
      </c>
      <c r="Q80" s="19">
        <v>0.35509807344750621</v>
      </c>
      <c r="R80" s="10">
        <v>0.25509807344750624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8">
        <f t="shared" si="9"/>
        <v>2.0000000000000018E-2</v>
      </c>
      <c r="AB80" s="18">
        <f t="shared" si="10"/>
        <v>2.2893986985095482E-2</v>
      </c>
      <c r="AC80" s="18">
        <f t="shared" si="11"/>
        <v>2.5787973970190947E-2</v>
      </c>
      <c r="AD80" s="18">
        <f t="shared" si="12"/>
        <v>2.8681960955286412E-2</v>
      </c>
      <c r="AE80" s="18">
        <f t="shared" si="13"/>
        <v>3.1575947940381877E-2</v>
      </c>
      <c r="AF80" s="18">
        <f t="shared" si="14"/>
        <v>3.4469934925477341E-2</v>
      </c>
      <c r="AG80" s="18">
        <f t="shared" si="15"/>
        <v>3.7363921910572806E-2</v>
      </c>
      <c r="AH80" s="18">
        <f t="shared" si="16"/>
        <v>4.0257908895668271E-2</v>
      </c>
    </row>
    <row r="81" spans="2:34" x14ac:dyDescent="0.3">
      <c r="B81" s="16">
        <v>10204</v>
      </c>
      <c r="C81" s="17" t="s">
        <v>108</v>
      </c>
      <c r="D81" s="10">
        <v>30.036960063873529</v>
      </c>
      <c r="E81" s="10">
        <v>31.85122392602495</v>
      </c>
      <c r="F81" s="18">
        <v>-5.696056975283216E-2</v>
      </c>
      <c r="G81" s="18">
        <v>0</v>
      </c>
      <c r="H81" s="18">
        <v>0.05</v>
      </c>
      <c r="I81" s="18">
        <v>-3.2904760337500838E-2</v>
      </c>
      <c r="J81">
        <v>1</v>
      </c>
      <c r="K81" s="10">
        <v>0</v>
      </c>
      <c r="L81" s="19">
        <v>0</v>
      </c>
      <c r="M81" s="19">
        <v>0</v>
      </c>
      <c r="N81" s="19">
        <v>0</v>
      </c>
      <c r="O81" s="19">
        <v>0</v>
      </c>
      <c r="P81" s="19">
        <v>0</v>
      </c>
      <c r="Q81" s="19">
        <v>0</v>
      </c>
      <c r="R81" s="10">
        <v>0</v>
      </c>
      <c r="S81" s="10">
        <v>-1.0480568897419236</v>
      </c>
      <c r="T81" s="10">
        <v>-0.94420302101708742</v>
      </c>
      <c r="U81" s="10">
        <v>-0.84457864437461527</v>
      </c>
      <c r="V81" s="10">
        <v>-0.75247213700216131</v>
      </c>
      <c r="W81" s="10">
        <v>-0.66106322797037698</v>
      </c>
      <c r="X81" s="10">
        <v>-0.57055025222096889</v>
      </c>
      <c r="Y81" s="10">
        <v>-0.48316089985386951</v>
      </c>
      <c r="Z81" s="10">
        <v>-0.40344411701845651</v>
      </c>
      <c r="AA81" s="18">
        <f t="shared" si="9"/>
        <v>0</v>
      </c>
      <c r="AB81" s="18">
        <f t="shared" si="10"/>
        <v>0</v>
      </c>
      <c r="AC81" s="18">
        <f t="shared" si="11"/>
        <v>0</v>
      </c>
      <c r="AD81" s="18">
        <f t="shared" si="12"/>
        <v>0</v>
      </c>
      <c r="AE81" s="18">
        <f t="shared" si="13"/>
        <v>0</v>
      </c>
      <c r="AF81" s="18">
        <f t="shared" si="14"/>
        <v>0</v>
      </c>
      <c r="AG81" s="18">
        <f t="shared" si="15"/>
        <v>0</v>
      </c>
      <c r="AH81" s="18">
        <f t="shared" si="16"/>
        <v>0</v>
      </c>
    </row>
    <row r="82" spans="2:34" x14ac:dyDescent="0.3">
      <c r="B82" s="16">
        <v>10209</v>
      </c>
      <c r="C82" s="17" t="s">
        <v>109</v>
      </c>
      <c r="D82" s="10">
        <v>37.19825181507175</v>
      </c>
      <c r="E82" s="10">
        <v>35.363007504422676</v>
      </c>
      <c r="F82" s="18">
        <v>5.1897291553031764E-2</v>
      </c>
      <c r="G82" s="18">
        <v>0.02</v>
      </c>
      <c r="H82" s="18">
        <v>0.05</v>
      </c>
      <c r="I82" s="18">
        <v>0</v>
      </c>
      <c r="J82">
        <v>0</v>
      </c>
      <c r="K82" s="10">
        <v>1.1279841605606205</v>
      </c>
      <c r="L82" s="19">
        <v>1.0279841605606204</v>
      </c>
      <c r="M82" s="19">
        <v>0.92798416056062039</v>
      </c>
      <c r="N82" s="19">
        <v>0.82798416056062041</v>
      </c>
      <c r="O82" s="19">
        <v>0.72798416056062043</v>
      </c>
      <c r="P82" s="19">
        <v>0.62798416056062045</v>
      </c>
      <c r="Q82" s="19">
        <v>0.52798416056062047</v>
      </c>
      <c r="R82" s="10">
        <v>0.4279841605606205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8">
        <f t="shared" si="9"/>
        <v>2.0000000000000018E-2</v>
      </c>
      <c r="AB82" s="18">
        <f t="shared" si="10"/>
        <v>2.2827813782170248E-2</v>
      </c>
      <c r="AC82" s="18">
        <f t="shared" si="11"/>
        <v>2.5655627564340699E-2</v>
      </c>
      <c r="AD82" s="18">
        <f t="shared" si="12"/>
        <v>2.8483441346511151E-2</v>
      </c>
      <c r="AE82" s="18">
        <f t="shared" si="13"/>
        <v>3.1311255128681381E-2</v>
      </c>
      <c r="AF82" s="18">
        <f t="shared" si="14"/>
        <v>3.4139068910851611E-2</v>
      </c>
      <c r="AG82" s="18">
        <f t="shared" si="15"/>
        <v>3.6966882693022063E-2</v>
      </c>
      <c r="AH82" s="18">
        <f t="shared" si="16"/>
        <v>3.9794696475192515E-2</v>
      </c>
    </row>
    <row r="83" spans="2:34" x14ac:dyDescent="0.3">
      <c r="B83" s="16">
        <v>10230</v>
      </c>
      <c r="C83" s="17" t="s">
        <v>110</v>
      </c>
      <c r="D83" s="10">
        <v>39.846642875003496</v>
      </c>
      <c r="E83" s="10">
        <v>37.042556231071636</v>
      </c>
      <c r="F83" s="18">
        <v>7.5699058845722075E-2</v>
      </c>
      <c r="G83" s="18">
        <v>0.02</v>
      </c>
      <c r="H83" s="18">
        <v>0.05</v>
      </c>
      <c r="I83" s="18">
        <v>0</v>
      </c>
      <c r="J83">
        <v>0</v>
      </c>
      <c r="K83" s="10">
        <v>2.0632355193104277</v>
      </c>
      <c r="L83" s="19">
        <v>1.9632355193104276</v>
      </c>
      <c r="M83" s="19">
        <v>1.8632355193104275</v>
      </c>
      <c r="N83" s="19">
        <v>1.7632355193104274</v>
      </c>
      <c r="O83" s="19">
        <v>1.6632355193104273</v>
      </c>
      <c r="P83" s="19">
        <v>1.5632355193104273</v>
      </c>
      <c r="Q83" s="19">
        <v>1.4632355193104272</v>
      </c>
      <c r="R83" s="10">
        <v>1.3632355193104271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8">
        <f t="shared" si="9"/>
        <v>2.0000000000000018E-2</v>
      </c>
      <c r="AB83" s="18">
        <f t="shared" si="10"/>
        <v>2.2699597710703179E-2</v>
      </c>
      <c r="AC83" s="18">
        <f t="shared" si="11"/>
        <v>2.5399195421406562E-2</v>
      </c>
      <c r="AD83" s="18">
        <f t="shared" si="12"/>
        <v>2.8098793132109945E-2</v>
      </c>
      <c r="AE83" s="18">
        <f t="shared" si="13"/>
        <v>3.0798390842813328E-2</v>
      </c>
      <c r="AF83" s="18">
        <f t="shared" si="14"/>
        <v>3.3497988553516711E-2</v>
      </c>
      <c r="AG83" s="18">
        <f t="shared" si="15"/>
        <v>3.6197586264219872E-2</v>
      </c>
      <c r="AH83" s="18">
        <f t="shared" si="16"/>
        <v>3.8897183974923255E-2</v>
      </c>
    </row>
    <row r="84" spans="2:34" x14ac:dyDescent="0.3">
      <c r="B84" s="16">
        <v>10231</v>
      </c>
      <c r="C84" s="17" t="s">
        <v>111</v>
      </c>
      <c r="D84" s="10">
        <v>35.572658689219097</v>
      </c>
      <c r="E84" s="10">
        <v>33.286993403380094</v>
      </c>
      <c r="F84" s="18">
        <v>6.8665417093720052E-2</v>
      </c>
      <c r="G84" s="18">
        <v>0.02</v>
      </c>
      <c r="H84" s="18">
        <v>0.05</v>
      </c>
      <c r="I84" s="18">
        <v>0</v>
      </c>
      <c r="J84">
        <v>0</v>
      </c>
      <c r="K84" s="10">
        <v>1.6199254177714002</v>
      </c>
      <c r="L84" s="19">
        <v>1.5199254177714001</v>
      </c>
      <c r="M84" s="19">
        <v>1.4199254177714</v>
      </c>
      <c r="N84" s="19">
        <v>1.3199254177713999</v>
      </c>
      <c r="O84" s="19">
        <v>1.2199254177713998</v>
      </c>
      <c r="P84" s="19">
        <v>1.1199254177713998</v>
      </c>
      <c r="Q84" s="19">
        <v>1.0199254177713997</v>
      </c>
      <c r="R84" s="10">
        <v>0.91992541777139969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8">
        <f t="shared" si="9"/>
        <v>2.0000000000000018E-2</v>
      </c>
      <c r="AB84" s="18">
        <f t="shared" si="10"/>
        <v>2.3004176399717968E-2</v>
      </c>
      <c r="AC84" s="18">
        <f t="shared" si="11"/>
        <v>2.6008352799435697E-2</v>
      </c>
      <c r="AD84" s="18">
        <f t="shared" si="12"/>
        <v>2.9012529199153647E-2</v>
      </c>
      <c r="AE84" s="18">
        <f t="shared" si="13"/>
        <v>3.2016705598871598E-2</v>
      </c>
      <c r="AF84" s="18">
        <f t="shared" si="14"/>
        <v>3.5020881998589548E-2</v>
      </c>
      <c r="AG84" s="18">
        <f t="shared" si="15"/>
        <v>3.8025058398307499E-2</v>
      </c>
      <c r="AH84" s="18">
        <f t="shared" si="16"/>
        <v>4.1029234798025227E-2</v>
      </c>
    </row>
    <row r="85" spans="2:34" x14ac:dyDescent="0.3">
      <c r="B85" s="16">
        <v>10234</v>
      </c>
      <c r="C85" s="17" t="s">
        <v>112</v>
      </c>
      <c r="D85" s="10">
        <v>38.581585069614668</v>
      </c>
      <c r="E85" s="10">
        <v>37.118145491098659</v>
      </c>
      <c r="F85" s="18">
        <v>3.9426527353500419E-2</v>
      </c>
      <c r="G85" s="18">
        <v>0.02</v>
      </c>
      <c r="H85" s="18">
        <v>0.05</v>
      </c>
      <c r="I85" s="18">
        <v>0</v>
      </c>
      <c r="J85">
        <v>0</v>
      </c>
      <c r="K85" s="10">
        <v>0.7210766686940363</v>
      </c>
      <c r="L85" s="19">
        <v>0.62107666869403633</v>
      </c>
      <c r="M85" s="19">
        <v>0.52107666869403635</v>
      </c>
      <c r="N85" s="19">
        <v>0.42107666869403637</v>
      </c>
      <c r="O85" s="19">
        <v>0.32107666869403639</v>
      </c>
      <c r="P85" s="19">
        <v>0.22107666869403639</v>
      </c>
      <c r="Q85" s="19">
        <v>0.12107666869403638</v>
      </c>
      <c r="R85" s="10">
        <v>2.1076668694036377E-2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8">
        <f t="shared" si="9"/>
        <v>2.0000000000000018E-2</v>
      </c>
      <c r="AB85" s="18">
        <f t="shared" si="10"/>
        <v>2.269410011402595E-2</v>
      </c>
      <c r="AC85" s="18">
        <f t="shared" si="11"/>
        <v>2.5388200228051883E-2</v>
      </c>
      <c r="AD85" s="18">
        <f t="shared" si="12"/>
        <v>2.8082300342077815E-2</v>
      </c>
      <c r="AE85" s="18">
        <f t="shared" si="13"/>
        <v>3.0776400456103747E-2</v>
      </c>
      <c r="AF85" s="18">
        <f t="shared" si="14"/>
        <v>3.347050057012968E-2</v>
      </c>
      <c r="AG85" s="18">
        <f t="shared" si="15"/>
        <v>3.6164600684155612E-2</v>
      </c>
      <c r="AH85" s="18">
        <f t="shared" si="16"/>
        <v>3.8858700798181545E-2</v>
      </c>
    </row>
    <row r="86" spans="2:34" x14ac:dyDescent="0.3">
      <c r="B86" s="16">
        <v>10235</v>
      </c>
      <c r="C86" s="17" t="s">
        <v>113</v>
      </c>
      <c r="D86" s="10">
        <v>34.908898446470452</v>
      </c>
      <c r="E86" s="10">
        <v>34.042976158709827</v>
      </c>
      <c r="F86" s="18">
        <v>2.5436151167384964E-2</v>
      </c>
      <c r="G86" s="18">
        <v>0.02</v>
      </c>
      <c r="H86" s="18">
        <v>0.05</v>
      </c>
      <c r="I86" s="18">
        <v>0</v>
      </c>
      <c r="J86">
        <v>0</v>
      </c>
      <c r="K86" s="10">
        <v>0.18506276458642892</v>
      </c>
      <c r="L86" s="19">
        <v>8.5062764586428918E-2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8">
        <f t="shared" si="9"/>
        <v>2.0000000000000018E-2</v>
      </c>
      <c r="AB86" s="18">
        <f t="shared" si="10"/>
        <v>2.2937463503008404E-2</v>
      </c>
      <c r="AC86" s="18">
        <f t="shared" si="11"/>
        <v>2.5436151167385068E-2</v>
      </c>
      <c r="AD86" s="18">
        <f t="shared" si="12"/>
        <v>2.5436151167385068E-2</v>
      </c>
      <c r="AE86" s="18">
        <f t="shared" si="13"/>
        <v>2.5436151167385068E-2</v>
      </c>
      <c r="AF86" s="18">
        <f t="shared" si="14"/>
        <v>2.5436151167385068E-2</v>
      </c>
      <c r="AG86" s="18">
        <f t="shared" si="15"/>
        <v>2.5436151167385068E-2</v>
      </c>
      <c r="AH86" s="18">
        <f t="shared" si="16"/>
        <v>2.5436151167385068E-2</v>
      </c>
    </row>
    <row r="87" spans="2:34" x14ac:dyDescent="0.3">
      <c r="B87" s="16">
        <v>10236</v>
      </c>
      <c r="C87" s="17" t="s">
        <v>114</v>
      </c>
      <c r="D87" s="10">
        <v>37.390254757516459</v>
      </c>
      <c r="E87" s="10">
        <v>34.621743973324946</v>
      </c>
      <c r="F87" s="18">
        <v>7.9964509769483882E-2</v>
      </c>
      <c r="G87" s="18">
        <v>0.02</v>
      </c>
      <c r="H87" s="18">
        <v>0.05</v>
      </c>
      <c r="I87" s="18">
        <v>0</v>
      </c>
      <c r="J87">
        <v>0</v>
      </c>
      <c r="K87" s="10">
        <v>2.0760759047250135</v>
      </c>
      <c r="L87" s="19">
        <v>1.9760759047250134</v>
      </c>
      <c r="M87" s="19">
        <v>1.8760759047250133</v>
      </c>
      <c r="N87" s="19">
        <v>1.7760759047250132</v>
      </c>
      <c r="O87" s="19">
        <v>1.6760759047250131</v>
      </c>
      <c r="P87" s="19">
        <v>1.576075904725013</v>
      </c>
      <c r="Q87" s="19">
        <v>1.4760759047250129</v>
      </c>
      <c r="R87" s="10">
        <v>1.3760759047250128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8">
        <f t="shared" si="9"/>
        <v>2.0000000000000018E-2</v>
      </c>
      <c r="AB87" s="18">
        <f t="shared" si="10"/>
        <v>2.28883582547732E-2</v>
      </c>
      <c r="AC87" s="18">
        <f t="shared" si="11"/>
        <v>2.5776716509546604E-2</v>
      </c>
      <c r="AD87" s="18">
        <f t="shared" si="12"/>
        <v>2.8665074764319787E-2</v>
      </c>
      <c r="AE87" s="18">
        <f t="shared" si="13"/>
        <v>3.1553433019093191E-2</v>
      </c>
      <c r="AF87" s="18">
        <f t="shared" si="14"/>
        <v>3.4441791273866373E-2</v>
      </c>
      <c r="AG87" s="18">
        <f t="shared" si="15"/>
        <v>3.7330149528639556E-2</v>
      </c>
      <c r="AH87" s="18">
        <f t="shared" si="16"/>
        <v>4.021850778341296E-2</v>
      </c>
    </row>
    <row r="88" spans="2:34" x14ac:dyDescent="0.3">
      <c r="B88" s="16">
        <v>10237</v>
      </c>
      <c r="C88" s="17" t="s">
        <v>115</v>
      </c>
      <c r="D88" s="10">
        <v>29.756648247176095</v>
      </c>
      <c r="E88" s="10">
        <v>31.482104499715089</v>
      </c>
      <c r="F88" s="18">
        <v>-5.4807525734329766E-2</v>
      </c>
      <c r="G88" s="18">
        <v>0</v>
      </c>
      <c r="H88" s="18">
        <v>0.05</v>
      </c>
      <c r="I88" s="18">
        <v>-3.0751716318998448E-2</v>
      </c>
      <c r="J88">
        <v>1</v>
      </c>
      <c r="K88" s="10">
        <v>0</v>
      </c>
      <c r="L88" s="19">
        <v>0</v>
      </c>
      <c r="M88" s="19">
        <v>0</v>
      </c>
      <c r="N88" s="19">
        <v>0</v>
      </c>
      <c r="O88" s="19">
        <v>0</v>
      </c>
      <c r="P88" s="19">
        <v>0</v>
      </c>
      <c r="Q88" s="19">
        <v>0</v>
      </c>
      <c r="R88" s="10">
        <v>0</v>
      </c>
      <c r="S88" s="10">
        <v>-0.96812874670030291</v>
      </c>
      <c r="T88" s="10">
        <v>-0.87219510344806339</v>
      </c>
      <c r="U88" s="10">
        <v>-0.78016839779525726</v>
      </c>
      <c r="V88" s="10">
        <v>-0.69508622485386884</v>
      </c>
      <c r="W88" s="10">
        <v>-0.61064844919077976</v>
      </c>
      <c r="X88" s="10">
        <v>-0.52703828009588727</v>
      </c>
      <c r="Y88" s="10">
        <v>-0.44631351695545868</v>
      </c>
      <c r="Z88" s="10">
        <v>-0.37267618885542331</v>
      </c>
      <c r="AA88" s="18">
        <f t="shared" si="9"/>
        <v>0</v>
      </c>
      <c r="AB88" s="18">
        <f t="shared" si="10"/>
        <v>0</v>
      </c>
      <c r="AC88" s="18">
        <f t="shared" si="11"/>
        <v>0</v>
      </c>
      <c r="AD88" s="18">
        <f t="shared" si="12"/>
        <v>0</v>
      </c>
      <c r="AE88" s="18">
        <f t="shared" si="13"/>
        <v>0</v>
      </c>
      <c r="AF88" s="18">
        <f t="shared" si="14"/>
        <v>0</v>
      </c>
      <c r="AG88" s="18">
        <f t="shared" si="15"/>
        <v>0</v>
      </c>
      <c r="AH88" s="18">
        <f t="shared" si="16"/>
        <v>0</v>
      </c>
    </row>
    <row r="89" spans="2:34" x14ac:dyDescent="0.3">
      <c r="B89" s="16">
        <v>10239</v>
      </c>
      <c r="C89" s="17" t="s">
        <v>116</v>
      </c>
      <c r="D89" s="10">
        <v>36.848186985425279</v>
      </c>
      <c r="E89" s="10">
        <v>34.876786877593752</v>
      </c>
      <c r="F89" s="18">
        <v>5.652470552263042E-2</v>
      </c>
      <c r="G89" s="18">
        <v>0.02</v>
      </c>
      <c r="H89" s="18">
        <v>0.05</v>
      </c>
      <c r="I89" s="18">
        <v>0</v>
      </c>
      <c r="J89">
        <v>0</v>
      </c>
      <c r="K89" s="10">
        <v>1.2738643702796526</v>
      </c>
      <c r="L89" s="19">
        <v>1.1738643702796525</v>
      </c>
      <c r="M89" s="19">
        <v>1.0738643702796524</v>
      </c>
      <c r="N89" s="19">
        <v>0.97386437027965245</v>
      </c>
      <c r="O89" s="19">
        <v>0.87386437027965247</v>
      </c>
      <c r="P89" s="19">
        <v>0.77386437027965249</v>
      </c>
      <c r="Q89" s="19">
        <v>0.67386437027965251</v>
      </c>
      <c r="R89" s="10">
        <v>0.57386437027965254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8">
        <f t="shared" si="9"/>
        <v>2.0000000000000018E-2</v>
      </c>
      <c r="AB89" s="18">
        <f t="shared" si="10"/>
        <v>2.286723660499379E-2</v>
      </c>
      <c r="AC89" s="18">
        <f t="shared" si="11"/>
        <v>2.5734473209987341E-2</v>
      </c>
      <c r="AD89" s="18">
        <f t="shared" si="12"/>
        <v>2.8601709814981113E-2</v>
      </c>
      <c r="AE89" s="18">
        <f t="shared" si="13"/>
        <v>3.1468946419974664E-2</v>
      </c>
      <c r="AF89" s="18">
        <f t="shared" si="14"/>
        <v>3.4336183024968436E-2</v>
      </c>
      <c r="AG89" s="18">
        <f t="shared" si="15"/>
        <v>3.7203419629961987E-2</v>
      </c>
      <c r="AH89" s="18">
        <f t="shared" si="16"/>
        <v>4.0070656234955759E-2</v>
      </c>
    </row>
    <row r="90" spans="2:34" x14ac:dyDescent="0.3">
      <c r="B90" s="16">
        <v>10242</v>
      </c>
      <c r="C90" s="17" t="s">
        <v>117</v>
      </c>
      <c r="D90" s="10">
        <v>35.304933196019</v>
      </c>
      <c r="E90" s="10">
        <v>34.344950562471446</v>
      </c>
      <c r="F90" s="18">
        <v>2.7951201496167598E-2</v>
      </c>
      <c r="G90" s="18">
        <v>0.02</v>
      </c>
      <c r="H90" s="18">
        <v>0.05</v>
      </c>
      <c r="I90" s="18">
        <v>0</v>
      </c>
      <c r="J90">
        <v>0</v>
      </c>
      <c r="K90" s="10">
        <v>0.27308362229812516</v>
      </c>
      <c r="L90" s="19">
        <v>0.17308362229812516</v>
      </c>
      <c r="M90" s="19">
        <v>7.308362229812515E-2</v>
      </c>
      <c r="N90" s="19">
        <v>0</v>
      </c>
      <c r="O90" s="19">
        <v>0</v>
      </c>
      <c r="P90" s="19">
        <v>0</v>
      </c>
      <c r="Q90" s="19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8">
        <f t="shared" si="9"/>
        <v>2.0000000000000018E-2</v>
      </c>
      <c r="AB90" s="18">
        <f t="shared" si="10"/>
        <v>2.2911636160841464E-2</v>
      </c>
      <c r="AC90" s="18">
        <f t="shared" si="11"/>
        <v>2.5823272321682689E-2</v>
      </c>
      <c r="AD90" s="18">
        <f t="shared" si="12"/>
        <v>2.7951201496167588E-2</v>
      </c>
      <c r="AE90" s="18">
        <f t="shared" si="13"/>
        <v>2.7951201496167588E-2</v>
      </c>
      <c r="AF90" s="18">
        <f t="shared" si="14"/>
        <v>2.7951201496167588E-2</v>
      </c>
      <c r="AG90" s="18">
        <f t="shared" si="15"/>
        <v>2.7951201496167588E-2</v>
      </c>
      <c r="AH90" s="18">
        <f t="shared" si="16"/>
        <v>2.7951201496167588E-2</v>
      </c>
    </row>
    <row r="91" spans="2:34" x14ac:dyDescent="0.3">
      <c r="B91" s="16">
        <v>10244</v>
      </c>
      <c r="C91" s="17" t="s">
        <v>118</v>
      </c>
      <c r="D91" s="10">
        <v>36.956211974635359</v>
      </c>
      <c r="E91" s="10">
        <v>35.463677187572735</v>
      </c>
      <c r="F91" s="18">
        <v>4.2086295201943735E-2</v>
      </c>
      <c r="G91" s="18">
        <v>0.02</v>
      </c>
      <c r="H91" s="18">
        <v>0.05</v>
      </c>
      <c r="I91" s="18">
        <v>0</v>
      </c>
      <c r="J91">
        <v>0</v>
      </c>
      <c r="K91" s="10">
        <v>0.7832612433111692</v>
      </c>
      <c r="L91" s="19">
        <v>0.68326124331116922</v>
      </c>
      <c r="M91" s="19">
        <v>0.58326124331116924</v>
      </c>
      <c r="N91" s="19">
        <v>0.48326124331116926</v>
      </c>
      <c r="O91" s="19">
        <v>0.38326124331116929</v>
      </c>
      <c r="P91" s="19">
        <v>0.28326124331116931</v>
      </c>
      <c r="Q91" s="19">
        <v>0.1832612433111693</v>
      </c>
      <c r="R91" s="10">
        <v>8.3261243311169297E-2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8">
        <f t="shared" si="9"/>
        <v>2.0000000000000018E-2</v>
      </c>
      <c r="AB91" s="18">
        <f t="shared" si="10"/>
        <v>2.2819786551492749E-2</v>
      </c>
      <c r="AC91" s="18">
        <f t="shared" si="11"/>
        <v>2.563957310298548E-2</v>
      </c>
      <c r="AD91" s="18">
        <f t="shared" si="12"/>
        <v>2.8459359654478433E-2</v>
      </c>
      <c r="AE91" s="18">
        <f t="shared" si="13"/>
        <v>3.1279146205971387E-2</v>
      </c>
      <c r="AF91" s="18">
        <f t="shared" si="14"/>
        <v>3.4098932757464118E-2</v>
      </c>
      <c r="AG91" s="18">
        <f t="shared" si="15"/>
        <v>3.6918719308956849E-2</v>
      </c>
      <c r="AH91" s="18">
        <f t="shared" si="16"/>
        <v>3.973850586044958E-2</v>
      </c>
    </row>
    <row r="92" spans="2:34" x14ac:dyDescent="0.3">
      <c r="B92" s="16">
        <v>10246</v>
      </c>
      <c r="C92" s="17" t="s">
        <v>119</v>
      </c>
      <c r="D92" s="10">
        <v>36.370605933352394</v>
      </c>
      <c r="E92" s="10">
        <v>35.253443965197121</v>
      </c>
      <c r="F92" s="18">
        <v>3.1689442009074531E-2</v>
      </c>
      <c r="G92" s="18">
        <v>0.02</v>
      </c>
      <c r="H92" s="18">
        <v>0.05</v>
      </c>
      <c r="I92" s="18">
        <v>0</v>
      </c>
      <c r="J92">
        <v>0</v>
      </c>
      <c r="K92" s="10">
        <v>0.41209308885133022</v>
      </c>
      <c r="L92" s="19">
        <v>0.31209308885133025</v>
      </c>
      <c r="M92" s="19">
        <v>0.21209308885133024</v>
      </c>
      <c r="N92" s="19">
        <v>0.11209308885133024</v>
      </c>
      <c r="O92" s="19">
        <v>1.209308885133023E-2</v>
      </c>
      <c r="P92" s="19">
        <v>0</v>
      </c>
      <c r="Q92" s="19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8">
        <f t="shared" si="9"/>
        <v>2.0000000000000018E-2</v>
      </c>
      <c r="AB92" s="18">
        <f t="shared" si="10"/>
        <v>2.2836602293345498E-2</v>
      </c>
      <c r="AC92" s="18">
        <f t="shared" si="11"/>
        <v>2.5673204586690535E-2</v>
      </c>
      <c r="AD92" s="18">
        <f t="shared" si="12"/>
        <v>2.8509806880036015E-2</v>
      </c>
      <c r="AE92" s="18">
        <f t="shared" si="13"/>
        <v>3.1346409173381495E-2</v>
      </c>
      <c r="AF92" s="18">
        <f t="shared" si="14"/>
        <v>3.1689442009074531E-2</v>
      </c>
      <c r="AG92" s="18">
        <f t="shared" si="15"/>
        <v>3.1689442009074531E-2</v>
      </c>
      <c r="AH92" s="18">
        <f t="shared" si="16"/>
        <v>3.1689442009074531E-2</v>
      </c>
    </row>
    <row r="93" spans="2:34" x14ac:dyDescent="0.3">
      <c r="B93" s="16">
        <v>10247</v>
      </c>
      <c r="C93" s="17" t="s">
        <v>120</v>
      </c>
      <c r="D93" s="10">
        <v>35.35144594120856</v>
      </c>
      <c r="E93" s="10">
        <v>33.958619654964792</v>
      </c>
      <c r="F93" s="18">
        <v>4.101539757491688E-2</v>
      </c>
      <c r="G93" s="18">
        <v>0.02</v>
      </c>
      <c r="H93" s="18">
        <v>0.05</v>
      </c>
      <c r="I93" s="18">
        <v>0</v>
      </c>
      <c r="J93">
        <v>0</v>
      </c>
      <c r="K93" s="10">
        <v>0.71365389314447181</v>
      </c>
      <c r="L93" s="19">
        <v>0.61365389314447183</v>
      </c>
      <c r="M93" s="19">
        <v>0.51365389314447185</v>
      </c>
      <c r="N93" s="19">
        <v>0.41365389314447187</v>
      </c>
      <c r="O93" s="19">
        <v>0.3136538931444719</v>
      </c>
      <c r="P93" s="19">
        <v>0.21365389314447189</v>
      </c>
      <c r="Q93" s="19">
        <v>0.11365389314447188</v>
      </c>
      <c r="R93" s="10">
        <v>1.3653893144471879E-2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8">
        <f t="shared" si="9"/>
        <v>2.0000000000000018E-2</v>
      </c>
      <c r="AB93" s="18">
        <f t="shared" si="10"/>
        <v>2.294476044715732E-2</v>
      </c>
      <c r="AC93" s="18">
        <f t="shared" si="11"/>
        <v>2.5889520894314622E-2</v>
      </c>
      <c r="AD93" s="18">
        <f t="shared" si="12"/>
        <v>2.8834281341472145E-2</v>
      </c>
      <c r="AE93" s="18">
        <f t="shared" si="13"/>
        <v>3.1779041788629447E-2</v>
      </c>
      <c r="AF93" s="18">
        <f t="shared" si="14"/>
        <v>3.4723802235786527E-2</v>
      </c>
      <c r="AG93" s="18">
        <f t="shared" si="15"/>
        <v>3.7668562682944051E-2</v>
      </c>
      <c r="AH93" s="18">
        <f t="shared" si="16"/>
        <v>4.0613323130101353E-2</v>
      </c>
    </row>
    <row r="94" spans="2:34" x14ac:dyDescent="0.3">
      <c r="B94" s="16">
        <v>10256</v>
      </c>
      <c r="C94" s="17" t="s">
        <v>121</v>
      </c>
      <c r="D94" s="10">
        <v>36.550109186013728</v>
      </c>
      <c r="E94" s="10">
        <v>34.560053423792759</v>
      </c>
      <c r="F94" s="18">
        <v>5.7582542996039508E-2</v>
      </c>
      <c r="G94" s="18">
        <v>0.02</v>
      </c>
      <c r="H94" s="18">
        <v>0.05</v>
      </c>
      <c r="I94" s="18">
        <v>0</v>
      </c>
      <c r="J94">
        <v>0</v>
      </c>
      <c r="K94" s="10">
        <v>1.298854693745114</v>
      </c>
      <c r="L94" s="19">
        <v>1.1988546937451139</v>
      </c>
      <c r="M94" s="19">
        <v>1.0988546937451138</v>
      </c>
      <c r="N94" s="19">
        <v>0.99885469374511382</v>
      </c>
      <c r="O94" s="19">
        <v>0.89885469374511384</v>
      </c>
      <c r="P94" s="19">
        <v>0.79885469374511386</v>
      </c>
      <c r="Q94" s="19">
        <v>0.69885469374511389</v>
      </c>
      <c r="R94" s="10">
        <v>0.59885469374511391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8">
        <f t="shared" si="9"/>
        <v>2.0000000000000018E-2</v>
      </c>
      <c r="AB94" s="18">
        <f t="shared" si="10"/>
        <v>2.2893514045645436E-2</v>
      </c>
      <c r="AC94" s="18">
        <f t="shared" si="11"/>
        <v>2.5787028091290853E-2</v>
      </c>
      <c r="AD94" s="18">
        <f t="shared" si="12"/>
        <v>2.8680542136936049E-2</v>
      </c>
      <c r="AE94" s="18">
        <f t="shared" si="13"/>
        <v>3.1574056182581689E-2</v>
      </c>
      <c r="AF94" s="18">
        <f t="shared" si="14"/>
        <v>3.4467570228227107E-2</v>
      </c>
      <c r="AG94" s="18">
        <f t="shared" si="15"/>
        <v>3.7361084273872525E-2</v>
      </c>
      <c r="AH94" s="18">
        <f t="shared" si="16"/>
        <v>4.0254598319517942E-2</v>
      </c>
    </row>
    <row r="95" spans="2:34" x14ac:dyDescent="0.3">
      <c r="B95" s="16">
        <v>10258</v>
      </c>
      <c r="C95" s="17" t="s">
        <v>122</v>
      </c>
      <c r="D95" s="10">
        <v>38.007483360312868</v>
      </c>
      <c r="E95" s="10">
        <v>36.019028768089065</v>
      </c>
      <c r="F95" s="18">
        <v>5.5205669342907653E-2</v>
      </c>
      <c r="G95" s="18">
        <v>0.02</v>
      </c>
      <c r="H95" s="18">
        <v>0.05</v>
      </c>
      <c r="I95" s="18">
        <v>0</v>
      </c>
      <c r="J95">
        <v>0</v>
      </c>
      <c r="K95" s="10">
        <v>1.2680740168620221</v>
      </c>
      <c r="L95" s="19">
        <v>1.1680740168620221</v>
      </c>
      <c r="M95" s="19">
        <v>1.068074016862022</v>
      </c>
      <c r="N95" s="19">
        <v>0.96807401686202199</v>
      </c>
      <c r="O95" s="19">
        <v>0.86807401686202201</v>
      </c>
      <c r="P95" s="19">
        <v>0.76807401686202204</v>
      </c>
      <c r="Q95" s="19">
        <v>0.66807401686202206</v>
      </c>
      <c r="R95" s="10">
        <v>0.56807401686202208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8">
        <f t="shared" si="9"/>
        <v>2.0000000000000018E-2</v>
      </c>
      <c r="AB95" s="18">
        <f t="shared" si="10"/>
        <v>2.2776310284318146E-2</v>
      </c>
      <c r="AC95" s="18">
        <f t="shared" si="11"/>
        <v>2.5552620568636497E-2</v>
      </c>
      <c r="AD95" s="18">
        <f t="shared" si="12"/>
        <v>2.8328930852954848E-2</v>
      </c>
      <c r="AE95" s="18">
        <f t="shared" si="13"/>
        <v>3.1105241137272754E-2</v>
      </c>
      <c r="AF95" s="18">
        <f t="shared" si="14"/>
        <v>3.3881551421591105E-2</v>
      </c>
      <c r="AG95" s="18">
        <f t="shared" si="15"/>
        <v>3.6657861705909456E-2</v>
      </c>
      <c r="AH95" s="18">
        <f t="shared" si="16"/>
        <v>3.9434171990227584E-2</v>
      </c>
    </row>
    <row r="96" spans="2:34" x14ac:dyDescent="0.3">
      <c r="B96" s="16">
        <v>10259</v>
      </c>
      <c r="C96" s="17" t="s">
        <v>123</v>
      </c>
      <c r="D96" s="10">
        <v>36.32639601988312</v>
      </c>
      <c r="E96" s="10">
        <v>35.104756224588314</v>
      </c>
      <c r="F96" s="18">
        <v>3.4799837021489879E-2</v>
      </c>
      <c r="G96" s="18">
        <v>0.02</v>
      </c>
      <c r="H96" s="18">
        <v>0.05</v>
      </c>
      <c r="I96" s="18">
        <v>0</v>
      </c>
      <c r="J96">
        <v>0</v>
      </c>
      <c r="K96" s="10">
        <v>0.51954467080303945</v>
      </c>
      <c r="L96" s="19">
        <v>0.41954467080303948</v>
      </c>
      <c r="M96" s="19">
        <v>0.3195446708030395</v>
      </c>
      <c r="N96" s="19">
        <v>0.21954467080303949</v>
      </c>
      <c r="O96" s="19">
        <v>0.11954467080303949</v>
      </c>
      <c r="P96" s="19">
        <v>1.9544670803039482E-2</v>
      </c>
      <c r="Q96" s="19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8">
        <f t="shared" si="9"/>
        <v>2.0000000000000018E-2</v>
      </c>
      <c r="AB96" s="18">
        <f t="shared" si="10"/>
        <v>2.2848616847250813E-2</v>
      </c>
      <c r="AC96" s="18">
        <f t="shared" si="11"/>
        <v>2.5697233694501831E-2</v>
      </c>
      <c r="AD96" s="18">
        <f t="shared" si="12"/>
        <v>2.8545850541752849E-2</v>
      </c>
      <c r="AE96" s="18">
        <f t="shared" si="13"/>
        <v>3.1394467389003866E-2</v>
      </c>
      <c r="AF96" s="18">
        <f t="shared" si="14"/>
        <v>3.4243084236254884E-2</v>
      </c>
      <c r="AG96" s="18">
        <f t="shared" si="15"/>
        <v>3.4799837021489921E-2</v>
      </c>
      <c r="AH96" s="18">
        <f t="shared" si="16"/>
        <v>3.4799837021489921E-2</v>
      </c>
    </row>
    <row r="97" spans="2:34" x14ac:dyDescent="0.3">
      <c r="B97" s="16">
        <v>10260</v>
      </c>
      <c r="C97" s="17" t="s">
        <v>124</v>
      </c>
      <c r="D97" s="10">
        <v>35.544288298937047</v>
      </c>
      <c r="E97" s="10">
        <v>35.017362479134832</v>
      </c>
      <c r="F97" s="18">
        <v>1.5047558767916504E-2</v>
      </c>
      <c r="G97" s="18">
        <v>1.5047558767916504E-2</v>
      </c>
      <c r="H97" s="18">
        <v>0.05</v>
      </c>
      <c r="I97" s="18">
        <v>0</v>
      </c>
      <c r="J97">
        <v>0</v>
      </c>
      <c r="K97" s="10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8">
        <f t="shared" si="9"/>
        <v>0</v>
      </c>
      <c r="AB97" s="18">
        <f t="shared" si="10"/>
        <v>0</v>
      </c>
      <c r="AC97" s="18">
        <f t="shared" si="11"/>
        <v>0</v>
      </c>
      <c r="AD97" s="18">
        <f t="shared" si="12"/>
        <v>0</v>
      </c>
      <c r="AE97" s="18">
        <f t="shared" si="13"/>
        <v>0</v>
      </c>
      <c r="AF97" s="18">
        <f t="shared" si="14"/>
        <v>0</v>
      </c>
      <c r="AG97" s="18">
        <f t="shared" si="15"/>
        <v>0</v>
      </c>
      <c r="AH97" s="18">
        <f t="shared" si="16"/>
        <v>0</v>
      </c>
    </row>
    <row r="98" spans="2:34" x14ac:dyDescent="0.3">
      <c r="B98" s="16">
        <v>10273</v>
      </c>
      <c r="C98" s="17" t="s">
        <v>125</v>
      </c>
      <c r="D98" s="10">
        <v>38.543847506636844</v>
      </c>
      <c r="E98" s="10">
        <v>37.418843097381604</v>
      </c>
      <c r="F98" s="18">
        <v>3.0065184172782793E-2</v>
      </c>
      <c r="G98" s="18">
        <v>0.02</v>
      </c>
      <c r="H98" s="18">
        <v>0.05</v>
      </c>
      <c r="I98" s="18">
        <v>0</v>
      </c>
      <c r="J98">
        <v>0</v>
      </c>
      <c r="K98" s="10">
        <v>0.376627547307608</v>
      </c>
      <c r="L98" s="19">
        <v>0.27662754730760797</v>
      </c>
      <c r="M98" s="19">
        <v>0.17662754730760796</v>
      </c>
      <c r="N98" s="19">
        <v>7.6627547307607957E-2</v>
      </c>
      <c r="O98" s="19">
        <v>0</v>
      </c>
      <c r="P98" s="19">
        <v>0</v>
      </c>
      <c r="Q98" s="19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8">
        <f t="shared" si="9"/>
        <v>2.0000000000000018E-2</v>
      </c>
      <c r="AB98" s="18">
        <f t="shared" si="10"/>
        <v>2.2672450341122419E-2</v>
      </c>
      <c r="AC98" s="18">
        <f t="shared" si="11"/>
        <v>2.5344900682244598E-2</v>
      </c>
      <c r="AD98" s="18">
        <f t="shared" si="12"/>
        <v>2.8017351023366999E-2</v>
      </c>
      <c r="AE98" s="18">
        <f t="shared" si="13"/>
        <v>3.0065184172782811E-2</v>
      </c>
      <c r="AF98" s="18">
        <f t="shared" si="14"/>
        <v>3.0065184172782811E-2</v>
      </c>
      <c r="AG98" s="18">
        <f t="shared" si="15"/>
        <v>3.0065184172782811E-2</v>
      </c>
      <c r="AH98" s="18">
        <f t="shared" si="16"/>
        <v>3.0065184172782811E-2</v>
      </c>
    </row>
    <row r="99" spans="2:34" x14ac:dyDescent="0.3">
      <c r="B99" s="16">
        <v>10278</v>
      </c>
      <c r="C99" s="17" t="s">
        <v>126</v>
      </c>
      <c r="D99" s="10">
        <v>36.884041213028588</v>
      </c>
      <c r="E99" s="10">
        <v>35.62008842513805</v>
      </c>
      <c r="F99" s="18">
        <v>3.5484268674598037E-2</v>
      </c>
      <c r="G99" s="18">
        <v>0.02</v>
      </c>
      <c r="H99" s="18">
        <v>0.05</v>
      </c>
      <c r="I99" s="18">
        <v>0</v>
      </c>
      <c r="J99">
        <v>0</v>
      </c>
      <c r="K99" s="10">
        <v>0.55155101938777717</v>
      </c>
      <c r="L99" s="19">
        <v>0.4515510193877772</v>
      </c>
      <c r="M99" s="19">
        <v>0.35155101938777722</v>
      </c>
      <c r="N99" s="19">
        <v>0.25155101938777724</v>
      </c>
      <c r="O99" s="19">
        <v>0.15155101938777724</v>
      </c>
      <c r="P99" s="19">
        <v>5.155101938777723E-2</v>
      </c>
      <c r="Q99" s="19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8">
        <f t="shared" si="9"/>
        <v>2.0000000000000018E-2</v>
      </c>
      <c r="AB99" s="18">
        <f t="shared" si="10"/>
        <v>2.2807404597272818E-2</v>
      </c>
      <c r="AC99" s="18">
        <f t="shared" si="11"/>
        <v>2.561480919454584E-2</v>
      </c>
      <c r="AD99" s="18">
        <f t="shared" si="12"/>
        <v>2.8422213791818862E-2</v>
      </c>
      <c r="AE99" s="18">
        <f t="shared" si="13"/>
        <v>3.1229618389091662E-2</v>
      </c>
      <c r="AF99" s="18">
        <f t="shared" si="14"/>
        <v>3.4037022986364462E-2</v>
      </c>
      <c r="AG99" s="18">
        <f t="shared" si="15"/>
        <v>3.5484268674597974E-2</v>
      </c>
      <c r="AH99" s="18">
        <f t="shared" si="16"/>
        <v>3.5484268674597974E-2</v>
      </c>
    </row>
    <row r="100" spans="2:34" x14ac:dyDescent="0.3">
      <c r="B100" s="16">
        <v>10279</v>
      </c>
      <c r="C100" s="17" t="s">
        <v>127</v>
      </c>
      <c r="D100" s="10">
        <v>34.521639279379372</v>
      </c>
      <c r="E100" s="10">
        <v>33.244941027537244</v>
      </c>
      <c r="F100" s="18">
        <v>3.8402782871072641E-2</v>
      </c>
      <c r="G100" s="18">
        <v>0.02</v>
      </c>
      <c r="H100" s="18">
        <v>0.05</v>
      </c>
      <c r="I100" s="18">
        <v>0</v>
      </c>
      <c r="J100">
        <v>0</v>
      </c>
      <c r="K100" s="10">
        <v>0.61179943129138248</v>
      </c>
      <c r="L100" s="19">
        <v>0.5117994312913825</v>
      </c>
      <c r="M100" s="19">
        <v>0.41179943129138252</v>
      </c>
      <c r="N100" s="19">
        <v>0.31179943129138254</v>
      </c>
      <c r="O100" s="19">
        <v>0.21179943129138254</v>
      </c>
      <c r="P100" s="19">
        <v>0.11179943129138253</v>
      </c>
      <c r="Q100" s="19">
        <v>1.1799431291382528E-2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8">
        <f t="shared" si="9"/>
        <v>2.0000000000000018E-2</v>
      </c>
      <c r="AB100" s="18">
        <f t="shared" si="10"/>
        <v>2.3007976459250568E-2</v>
      </c>
      <c r="AC100" s="18">
        <f t="shared" si="11"/>
        <v>2.6015952918500673E-2</v>
      </c>
      <c r="AD100" s="18">
        <f t="shared" si="12"/>
        <v>2.9023929377751223E-2</v>
      </c>
      <c r="AE100" s="18">
        <f t="shared" si="13"/>
        <v>3.2031905837001551E-2</v>
      </c>
      <c r="AF100" s="18">
        <f t="shared" si="14"/>
        <v>3.5039882296252101E-2</v>
      </c>
      <c r="AG100" s="18">
        <f t="shared" si="15"/>
        <v>3.8047858755502428E-2</v>
      </c>
      <c r="AH100" s="18">
        <f t="shared" si="16"/>
        <v>3.8402782871072683E-2</v>
      </c>
    </row>
    <row r="101" spans="2:34" x14ac:dyDescent="0.3">
      <c r="B101" s="16">
        <v>10284</v>
      </c>
      <c r="C101" s="17" t="s">
        <v>128</v>
      </c>
      <c r="D101" s="10">
        <v>37.135373154797591</v>
      </c>
      <c r="E101" s="10">
        <v>34.822515786987488</v>
      </c>
      <c r="F101" s="18">
        <v>6.6418445524098924E-2</v>
      </c>
      <c r="G101" s="18">
        <v>0.02</v>
      </c>
      <c r="H101" s="18">
        <v>0.05</v>
      </c>
      <c r="I101" s="18">
        <v>0</v>
      </c>
      <c r="J101">
        <v>0</v>
      </c>
      <c r="K101" s="10">
        <v>1.6164070520703533</v>
      </c>
      <c r="L101" s="19">
        <v>1.5164070520703532</v>
      </c>
      <c r="M101" s="19">
        <v>1.4164070520703531</v>
      </c>
      <c r="N101" s="19">
        <v>1.316407052070353</v>
      </c>
      <c r="O101" s="19">
        <v>1.2164070520703529</v>
      </c>
      <c r="P101" s="19">
        <v>1.1164070520703528</v>
      </c>
      <c r="Q101" s="19">
        <v>1.0164070520703528</v>
      </c>
      <c r="R101" s="10">
        <v>0.91640705207035278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8">
        <f t="shared" si="9"/>
        <v>2.0000000000000018E-2</v>
      </c>
      <c r="AB101" s="18">
        <f t="shared" si="10"/>
        <v>2.2871705209689841E-2</v>
      </c>
      <c r="AC101" s="18">
        <f t="shared" si="11"/>
        <v>2.5743410419379664E-2</v>
      </c>
      <c r="AD101" s="18">
        <f t="shared" si="12"/>
        <v>2.861511562906971E-2</v>
      </c>
      <c r="AE101" s="18">
        <f t="shared" si="13"/>
        <v>3.1486820838759533E-2</v>
      </c>
      <c r="AF101" s="18">
        <f t="shared" si="14"/>
        <v>3.4358526048449578E-2</v>
      </c>
      <c r="AG101" s="18">
        <f t="shared" si="15"/>
        <v>3.7230231258139179E-2</v>
      </c>
      <c r="AH101" s="18">
        <f t="shared" si="16"/>
        <v>4.0101936467829224E-2</v>
      </c>
    </row>
    <row r="102" spans="2:34" x14ac:dyDescent="0.3">
      <c r="B102" s="16">
        <v>10285</v>
      </c>
      <c r="C102" s="17" t="s">
        <v>129</v>
      </c>
      <c r="D102" s="10">
        <v>39.74728547523074</v>
      </c>
      <c r="E102" s="10">
        <v>37.629855941563363</v>
      </c>
      <c r="F102" s="18">
        <v>5.6269934622008709E-2</v>
      </c>
      <c r="G102" s="18">
        <v>0.02</v>
      </c>
      <c r="H102" s="18">
        <v>0.05</v>
      </c>
      <c r="I102" s="18">
        <v>0</v>
      </c>
      <c r="J102">
        <v>0</v>
      </c>
      <c r="K102" s="10">
        <v>1.3648324148361093</v>
      </c>
      <c r="L102" s="19">
        <v>1.2648324148361092</v>
      </c>
      <c r="M102" s="19">
        <v>1.1648324148361091</v>
      </c>
      <c r="N102" s="19">
        <v>1.064832414836109</v>
      </c>
      <c r="O102" s="19">
        <v>0.96483241483610904</v>
      </c>
      <c r="P102" s="19">
        <v>0.86483241483610906</v>
      </c>
      <c r="Q102" s="19">
        <v>0.76483241483610909</v>
      </c>
      <c r="R102" s="10">
        <v>0.66483241483610911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8">
        <f t="shared" si="9"/>
        <v>2.0000000000000018E-2</v>
      </c>
      <c r="AB102" s="18">
        <f t="shared" si="10"/>
        <v>2.2657464332451749E-2</v>
      </c>
      <c r="AC102" s="18">
        <f t="shared" si="11"/>
        <v>2.5314928664903258E-2</v>
      </c>
      <c r="AD102" s="18">
        <f t="shared" si="12"/>
        <v>2.7972392997354989E-2</v>
      </c>
      <c r="AE102" s="18">
        <f t="shared" si="13"/>
        <v>3.062985732980672E-2</v>
      </c>
      <c r="AF102" s="18">
        <f t="shared" si="14"/>
        <v>3.3287321662258451E-2</v>
      </c>
      <c r="AG102" s="18">
        <f t="shared" si="15"/>
        <v>3.5944785994710182E-2</v>
      </c>
      <c r="AH102" s="18">
        <f t="shared" si="16"/>
        <v>3.8602250327161691E-2</v>
      </c>
    </row>
    <row r="103" spans="2:34" x14ac:dyDescent="0.3">
      <c r="B103" s="16">
        <v>10286</v>
      </c>
      <c r="C103" s="17" t="s">
        <v>130</v>
      </c>
      <c r="D103" s="10">
        <v>32.476173959555645</v>
      </c>
      <c r="E103" s="10">
        <v>33.353148488803114</v>
      </c>
      <c r="F103" s="18">
        <v>-2.6293605520986304E-2</v>
      </c>
      <c r="G103" s="18">
        <v>0</v>
      </c>
      <c r="H103" s="18">
        <v>0.05</v>
      </c>
      <c r="I103" s="18">
        <v>-2.237796105654985E-3</v>
      </c>
      <c r="J103">
        <v>1</v>
      </c>
      <c r="K103" s="10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0">
        <v>0</v>
      </c>
      <c r="S103" s="10">
        <v>-7.4637545799576058E-2</v>
      </c>
      <c r="T103" s="10">
        <v>-6.7241575257059191E-2</v>
      </c>
      <c r="U103" s="10">
        <v>-6.0146808696975106E-2</v>
      </c>
      <c r="V103" s="10">
        <v>-5.3587428447928374E-2</v>
      </c>
      <c r="W103" s="10">
        <v>-4.707772778079275E-2</v>
      </c>
      <c r="X103" s="10">
        <v>-4.0631831151444794E-2</v>
      </c>
      <c r="Y103" s="10">
        <v>-3.4408383881038708E-2</v>
      </c>
      <c r="Z103" s="10">
        <v>-2.8731339926546785E-2</v>
      </c>
      <c r="AA103" s="18">
        <f t="shared" si="9"/>
        <v>0</v>
      </c>
      <c r="AB103" s="18">
        <f t="shared" si="10"/>
        <v>0</v>
      </c>
      <c r="AC103" s="18">
        <f t="shared" si="11"/>
        <v>0</v>
      </c>
      <c r="AD103" s="18">
        <f t="shared" si="12"/>
        <v>0</v>
      </c>
      <c r="AE103" s="18">
        <f t="shared" si="13"/>
        <v>0</v>
      </c>
      <c r="AF103" s="18">
        <f t="shared" si="14"/>
        <v>0</v>
      </c>
      <c r="AG103" s="18">
        <f t="shared" si="15"/>
        <v>0</v>
      </c>
      <c r="AH103" s="18">
        <f t="shared" si="16"/>
        <v>0</v>
      </c>
    </row>
    <row r="104" spans="2:34" x14ac:dyDescent="0.3">
      <c r="B104" s="16">
        <v>10288</v>
      </c>
      <c r="C104" s="17" t="s">
        <v>131</v>
      </c>
      <c r="D104" s="10">
        <v>35.461067934957391</v>
      </c>
      <c r="E104" s="10">
        <v>34.102061990599232</v>
      </c>
      <c r="F104" s="18">
        <v>3.9851136999656818E-2</v>
      </c>
      <c r="G104" s="18">
        <v>0.02</v>
      </c>
      <c r="H104" s="18">
        <v>0.05</v>
      </c>
      <c r="I104" s="18">
        <v>0</v>
      </c>
      <c r="J104">
        <v>0</v>
      </c>
      <c r="K104" s="10">
        <v>0.67696470454617486</v>
      </c>
      <c r="L104" s="19">
        <v>0.57696470454617488</v>
      </c>
      <c r="M104" s="19">
        <v>0.4769647045461749</v>
      </c>
      <c r="N104" s="19">
        <v>0.37696470454617492</v>
      </c>
      <c r="O104" s="19">
        <v>0.27696470454617494</v>
      </c>
      <c r="P104" s="19">
        <v>0.17696470454617494</v>
      </c>
      <c r="Q104" s="19">
        <v>7.6964704546174934E-2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8">
        <f t="shared" si="9"/>
        <v>2.0000000000000018E-2</v>
      </c>
      <c r="AB104" s="18">
        <f t="shared" si="10"/>
        <v>2.2932374002122335E-2</v>
      </c>
      <c r="AC104" s="18">
        <f t="shared" si="11"/>
        <v>2.5864748004244875E-2</v>
      </c>
      <c r="AD104" s="18">
        <f t="shared" si="12"/>
        <v>2.8797122006367193E-2</v>
      </c>
      <c r="AE104" s="18">
        <f t="shared" si="13"/>
        <v>3.1729496008489733E-2</v>
      </c>
      <c r="AF104" s="18">
        <f t="shared" si="14"/>
        <v>3.466187001061205E-2</v>
      </c>
      <c r="AG104" s="18">
        <f t="shared" si="15"/>
        <v>3.7594244012734368E-2</v>
      </c>
      <c r="AH104" s="18">
        <f t="shared" si="16"/>
        <v>3.9851136999656811E-2</v>
      </c>
    </row>
    <row r="105" spans="2:34" x14ac:dyDescent="0.3">
      <c r="B105" s="16">
        <v>10291</v>
      </c>
      <c r="C105" s="17" t="s">
        <v>132</v>
      </c>
      <c r="D105" s="10">
        <v>34.859844993884501</v>
      </c>
      <c r="E105" s="10">
        <v>34.310171341946671</v>
      </c>
      <c r="F105" s="18">
        <v>1.6020720108320018E-2</v>
      </c>
      <c r="G105" s="18">
        <v>1.6020720108320018E-2</v>
      </c>
      <c r="H105" s="18">
        <v>0.05</v>
      </c>
      <c r="I105" s="18">
        <v>0</v>
      </c>
      <c r="J105">
        <v>0</v>
      </c>
      <c r="K105" s="10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8">
        <f t="shared" si="9"/>
        <v>0</v>
      </c>
      <c r="AB105" s="18">
        <f t="shared" si="10"/>
        <v>0</v>
      </c>
      <c r="AC105" s="18">
        <f t="shared" si="11"/>
        <v>0</v>
      </c>
      <c r="AD105" s="18">
        <f t="shared" si="12"/>
        <v>0</v>
      </c>
      <c r="AE105" s="18">
        <f t="shared" si="13"/>
        <v>0</v>
      </c>
      <c r="AF105" s="18">
        <f t="shared" si="14"/>
        <v>0</v>
      </c>
      <c r="AG105" s="18">
        <f t="shared" si="15"/>
        <v>0</v>
      </c>
      <c r="AH105" s="18">
        <f t="shared" si="16"/>
        <v>0</v>
      </c>
    </row>
    <row r="106" spans="2:34" x14ac:dyDescent="0.3">
      <c r="B106" s="16">
        <v>10294</v>
      </c>
      <c r="C106" s="17" t="s">
        <v>133</v>
      </c>
      <c r="D106" s="10">
        <v>35.644676655037529</v>
      </c>
      <c r="E106" s="10">
        <v>34.069507784176807</v>
      </c>
      <c r="F106" s="18">
        <v>4.6233977926510905E-2</v>
      </c>
      <c r="G106" s="18">
        <v>0.02</v>
      </c>
      <c r="H106" s="18">
        <v>0.05</v>
      </c>
      <c r="I106" s="18">
        <v>0</v>
      </c>
      <c r="J106">
        <v>0</v>
      </c>
      <c r="K106" s="10">
        <v>0.89377871517718577</v>
      </c>
      <c r="L106" s="19">
        <v>0.79377871517718579</v>
      </c>
      <c r="M106" s="19">
        <v>0.69377871517718581</v>
      </c>
      <c r="N106" s="19">
        <v>0.59377871517718583</v>
      </c>
      <c r="O106" s="19">
        <v>0.49377871517718586</v>
      </c>
      <c r="P106" s="19">
        <v>0.39377871517718588</v>
      </c>
      <c r="Q106" s="19">
        <v>0.2937787151771859</v>
      </c>
      <c r="R106" s="10">
        <v>0.1937787151771859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8">
        <f t="shared" si="9"/>
        <v>2.0000000000000018E-2</v>
      </c>
      <c r="AB106" s="18">
        <f t="shared" si="10"/>
        <v>2.2935175953626485E-2</v>
      </c>
      <c r="AC106" s="18">
        <f t="shared" si="11"/>
        <v>2.5870351907252509E-2</v>
      </c>
      <c r="AD106" s="18">
        <f t="shared" si="12"/>
        <v>2.8805527860878977E-2</v>
      </c>
      <c r="AE106" s="18">
        <f t="shared" si="13"/>
        <v>3.1740703814505222E-2</v>
      </c>
      <c r="AF106" s="18">
        <f t="shared" si="14"/>
        <v>3.4675879768131468E-2</v>
      </c>
      <c r="AG106" s="18">
        <f t="shared" si="15"/>
        <v>3.7611055721757936E-2</v>
      </c>
      <c r="AH106" s="18">
        <f t="shared" si="16"/>
        <v>4.0546231675383959E-2</v>
      </c>
    </row>
    <row r="107" spans="2:34" x14ac:dyDescent="0.3">
      <c r="B107" s="16">
        <v>10304</v>
      </c>
      <c r="C107" s="17" t="s">
        <v>134</v>
      </c>
      <c r="D107" s="10">
        <v>34.774675488919833</v>
      </c>
      <c r="E107" s="10">
        <v>33.73810733980757</v>
      </c>
      <c r="F107" s="18">
        <v>3.0723956701898831E-2</v>
      </c>
      <c r="G107" s="18">
        <v>0.02</v>
      </c>
      <c r="H107" s="18">
        <v>0.05</v>
      </c>
      <c r="I107" s="18">
        <v>0</v>
      </c>
      <c r="J107">
        <v>0</v>
      </c>
      <c r="K107" s="10">
        <v>0.36180600231611149</v>
      </c>
      <c r="L107" s="19">
        <v>0.26180600231611151</v>
      </c>
      <c r="M107" s="19">
        <v>0.1618060023161115</v>
      </c>
      <c r="N107" s="19">
        <v>6.1806002316111497E-2</v>
      </c>
      <c r="O107" s="19">
        <v>0</v>
      </c>
      <c r="P107" s="19">
        <v>0</v>
      </c>
      <c r="Q107" s="19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8">
        <f t="shared" si="9"/>
        <v>1.9999999999999796E-2</v>
      </c>
      <c r="AB107" s="18">
        <f t="shared" si="10"/>
        <v>2.2964007405418707E-2</v>
      </c>
      <c r="AC107" s="18">
        <f t="shared" si="11"/>
        <v>2.5928014810837396E-2</v>
      </c>
      <c r="AD107" s="18">
        <f t="shared" si="12"/>
        <v>2.8892022216256086E-2</v>
      </c>
      <c r="AE107" s="18">
        <f t="shared" si="13"/>
        <v>3.0723956701898869E-2</v>
      </c>
      <c r="AF107" s="18">
        <f t="shared" si="14"/>
        <v>3.0723956701898869E-2</v>
      </c>
      <c r="AG107" s="18">
        <f t="shared" si="15"/>
        <v>3.0723956701898869E-2</v>
      </c>
      <c r="AH107" s="18">
        <f t="shared" si="16"/>
        <v>3.0723956701898869E-2</v>
      </c>
    </row>
    <row r="108" spans="2:34" x14ac:dyDescent="0.3">
      <c r="B108" s="16">
        <v>10306</v>
      </c>
      <c r="C108" s="17" t="s">
        <v>135</v>
      </c>
      <c r="D108" s="10">
        <v>34.617934283201222</v>
      </c>
      <c r="E108" s="10">
        <v>36.078973147321221</v>
      </c>
      <c r="F108" s="18">
        <v>-4.0495577802454101E-2</v>
      </c>
      <c r="G108" s="18">
        <v>0</v>
      </c>
      <c r="H108" s="18">
        <v>0.05</v>
      </c>
      <c r="I108" s="18">
        <v>-1.6439768387122782E-2</v>
      </c>
      <c r="J108">
        <v>1</v>
      </c>
      <c r="K108" s="10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0">
        <v>0</v>
      </c>
      <c r="S108" s="10">
        <v>-0.59312996218718317</v>
      </c>
      <c r="T108" s="10">
        <v>-0.53435563244166429</v>
      </c>
      <c r="U108" s="10">
        <v>-0.47797491176778778</v>
      </c>
      <c r="V108" s="10">
        <v>-0.42584880127728791</v>
      </c>
      <c r="W108" s="10">
        <v>-0.37411748469680672</v>
      </c>
      <c r="X108" s="10">
        <v>-0.32289320631157936</v>
      </c>
      <c r="Y108" s="10">
        <v>-0.27343668942553168</v>
      </c>
      <c r="Z108" s="10">
        <v>-0.22832233270345012</v>
      </c>
      <c r="AA108" s="18">
        <f t="shared" si="9"/>
        <v>0</v>
      </c>
      <c r="AB108" s="18">
        <f t="shared" si="10"/>
        <v>0</v>
      </c>
      <c r="AC108" s="18">
        <f t="shared" si="11"/>
        <v>0</v>
      </c>
      <c r="AD108" s="18">
        <f t="shared" si="12"/>
        <v>0</v>
      </c>
      <c r="AE108" s="18">
        <f t="shared" si="13"/>
        <v>0</v>
      </c>
      <c r="AF108" s="18">
        <f t="shared" si="14"/>
        <v>0</v>
      </c>
      <c r="AG108" s="18">
        <f t="shared" si="15"/>
        <v>0</v>
      </c>
      <c r="AH108" s="18">
        <f t="shared" si="16"/>
        <v>0</v>
      </c>
    </row>
    <row r="109" spans="2:34" x14ac:dyDescent="0.3">
      <c r="B109" s="16">
        <v>10307</v>
      </c>
      <c r="C109" s="17" t="s">
        <v>136</v>
      </c>
      <c r="D109" s="10">
        <v>36.427394930026551</v>
      </c>
      <c r="E109" s="10">
        <v>35.038704447021068</v>
      </c>
      <c r="F109" s="18">
        <v>3.9633043085402872E-2</v>
      </c>
      <c r="G109" s="18">
        <v>0.02</v>
      </c>
      <c r="H109" s="18">
        <v>0.05</v>
      </c>
      <c r="I109" s="18">
        <v>0</v>
      </c>
      <c r="J109">
        <v>0</v>
      </c>
      <c r="K109" s="10">
        <v>0.68791639406506189</v>
      </c>
      <c r="L109" s="19">
        <v>0.58791639406506191</v>
      </c>
      <c r="M109" s="19">
        <v>0.48791639406506193</v>
      </c>
      <c r="N109" s="19">
        <v>0.38791639406506195</v>
      </c>
      <c r="O109" s="19">
        <v>0.28791639406506198</v>
      </c>
      <c r="P109" s="19">
        <v>0.18791639406506197</v>
      </c>
      <c r="Q109" s="19">
        <v>8.7916394065061965E-2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8">
        <f t="shared" si="9"/>
        <v>2.0000000000000018E-2</v>
      </c>
      <c r="AB109" s="18">
        <f t="shared" si="10"/>
        <v>2.2853986800545067E-2</v>
      </c>
      <c r="AC109" s="18">
        <f t="shared" si="11"/>
        <v>2.5707973601090339E-2</v>
      </c>
      <c r="AD109" s="18">
        <f t="shared" si="12"/>
        <v>2.8561960401635389E-2</v>
      </c>
      <c r="AE109" s="18">
        <f t="shared" si="13"/>
        <v>3.1415947202180439E-2</v>
      </c>
      <c r="AF109" s="18">
        <f t="shared" si="14"/>
        <v>3.426993400272571E-2</v>
      </c>
      <c r="AG109" s="18">
        <f t="shared" si="15"/>
        <v>3.712392080327076E-2</v>
      </c>
      <c r="AH109" s="18">
        <f t="shared" si="16"/>
        <v>3.963304308540283E-2</v>
      </c>
    </row>
    <row r="110" spans="2:34" x14ac:dyDescent="0.3">
      <c r="B110" s="16">
        <v>10326</v>
      </c>
      <c r="C110" s="17" t="s">
        <v>137</v>
      </c>
      <c r="D110" s="10">
        <v>33.972449303777751</v>
      </c>
      <c r="E110" s="10">
        <v>32.767876002448858</v>
      </c>
      <c r="F110" s="18">
        <v>3.6760798937315022E-2</v>
      </c>
      <c r="G110" s="18">
        <v>0.02</v>
      </c>
      <c r="H110" s="18">
        <v>0.05</v>
      </c>
      <c r="I110" s="18">
        <v>0</v>
      </c>
      <c r="J110">
        <v>0</v>
      </c>
      <c r="K110" s="10">
        <v>0.54921578127991522</v>
      </c>
      <c r="L110" s="19">
        <v>0.44921578127991524</v>
      </c>
      <c r="M110" s="19">
        <v>0.34921578127991526</v>
      </c>
      <c r="N110" s="19">
        <v>0.24921578127991525</v>
      </c>
      <c r="O110" s="19">
        <v>0.14921578127991525</v>
      </c>
      <c r="P110" s="19">
        <v>4.9215781279915244E-2</v>
      </c>
      <c r="Q110" s="19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8">
        <f t="shared" si="9"/>
        <v>2.0000000000000018E-2</v>
      </c>
      <c r="AB110" s="18">
        <f t="shared" si="10"/>
        <v>2.3051769360715513E-2</v>
      </c>
      <c r="AC110" s="18">
        <f t="shared" si="11"/>
        <v>2.6103538721431008E-2</v>
      </c>
      <c r="AD110" s="18">
        <f t="shared" si="12"/>
        <v>2.9155308082146725E-2</v>
      </c>
      <c r="AE110" s="18">
        <f t="shared" si="13"/>
        <v>3.220707744286222E-2</v>
      </c>
      <c r="AF110" s="18">
        <f t="shared" si="14"/>
        <v>3.5258846803577937E-2</v>
      </c>
      <c r="AG110" s="18">
        <f t="shared" si="15"/>
        <v>3.6760798937315098E-2</v>
      </c>
      <c r="AH110" s="18">
        <f t="shared" si="16"/>
        <v>3.6760798937315098E-2</v>
      </c>
    </row>
    <row r="111" spans="2:34" x14ac:dyDescent="0.3">
      <c r="B111" s="16">
        <v>10331</v>
      </c>
      <c r="C111" s="17" t="s">
        <v>138</v>
      </c>
      <c r="D111" s="10">
        <v>32.024718303198888</v>
      </c>
      <c r="E111" s="10">
        <v>31.517282350140647</v>
      </c>
      <c r="F111" s="18">
        <v>1.6100244539516171E-2</v>
      </c>
      <c r="G111" s="18">
        <v>1.6100244539516171E-2</v>
      </c>
      <c r="H111" s="18">
        <v>0.05</v>
      </c>
      <c r="I111" s="18">
        <v>0</v>
      </c>
      <c r="J111">
        <v>0</v>
      </c>
      <c r="K111" s="10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8">
        <f t="shared" si="9"/>
        <v>0</v>
      </c>
      <c r="AB111" s="18">
        <f t="shared" si="10"/>
        <v>0</v>
      </c>
      <c r="AC111" s="18">
        <f t="shared" si="11"/>
        <v>0</v>
      </c>
      <c r="AD111" s="18">
        <f t="shared" si="12"/>
        <v>0</v>
      </c>
      <c r="AE111" s="18">
        <f t="shared" si="13"/>
        <v>0</v>
      </c>
      <c r="AF111" s="18">
        <f t="shared" si="14"/>
        <v>0</v>
      </c>
      <c r="AG111" s="18">
        <f t="shared" si="15"/>
        <v>0</v>
      </c>
      <c r="AH111" s="18">
        <f t="shared" si="16"/>
        <v>0</v>
      </c>
    </row>
    <row r="112" spans="2:34" x14ac:dyDescent="0.3">
      <c r="B112" s="16">
        <v>10333</v>
      </c>
      <c r="C112" s="17" t="s">
        <v>139</v>
      </c>
      <c r="D112" s="10">
        <v>37.086112157206102</v>
      </c>
      <c r="E112" s="10">
        <v>35.834408875862977</v>
      </c>
      <c r="F112" s="18">
        <v>3.4930205928030165E-2</v>
      </c>
      <c r="G112" s="18">
        <v>0.02</v>
      </c>
      <c r="H112" s="18">
        <v>0.05</v>
      </c>
      <c r="I112" s="18">
        <v>0</v>
      </c>
      <c r="J112">
        <v>0</v>
      </c>
      <c r="K112" s="10">
        <v>0.53501510382586615</v>
      </c>
      <c r="L112" s="19">
        <v>0.43501510382586617</v>
      </c>
      <c r="M112" s="19">
        <v>0.33501510382586619</v>
      </c>
      <c r="N112" s="19">
        <v>0.23501510382586618</v>
      </c>
      <c r="O112" s="19">
        <v>0.13501510382586618</v>
      </c>
      <c r="P112" s="19">
        <v>3.5015103825866173E-2</v>
      </c>
      <c r="Q112" s="19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8">
        <f t="shared" si="9"/>
        <v>2.0000000000000018E-2</v>
      </c>
      <c r="AB112" s="18">
        <f t="shared" si="10"/>
        <v>2.2790613913750146E-2</v>
      </c>
      <c r="AC112" s="18">
        <f t="shared" si="11"/>
        <v>2.5581227827500497E-2</v>
      </c>
      <c r="AD112" s="18">
        <f t="shared" si="12"/>
        <v>2.8371841741250847E-2</v>
      </c>
      <c r="AE112" s="18">
        <f t="shared" si="13"/>
        <v>3.1162455655001198E-2</v>
      </c>
      <c r="AF112" s="18">
        <f t="shared" si="14"/>
        <v>3.3953069568751548E-2</v>
      </c>
      <c r="AG112" s="18">
        <f t="shared" si="15"/>
        <v>3.4930205928030089E-2</v>
      </c>
      <c r="AH112" s="18">
        <f t="shared" si="16"/>
        <v>3.4930205928030089E-2</v>
      </c>
    </row>
    <row r="113" spans="2:34" x14ac:dyDescent="0.3">
      <c r="B113" s="16">
        <v>10338</v>
      </c>
      <c r="C113" s="17" t="s">
        <v>140</v>
      </c>
      <c r="D113" s="10">
        <v>34.800462279307297</v>
      </c>
      <c r="E113" s="10">
        <v>32.733061288995827</v>
      </c>
      <c r="F113" s="18">
        <v>6.3159414637655245E-2</v>
      </c>
      <c r="G113" s="18">
        <v>0.02</v>
      </c>
      <c r="H113" s="18">
        <v>0.05</v>
      </c>
      <c r="I113" s="18">
        <v>0</v>
      </c>
      <c r="J113">
        <v>0</v>
      </c>
      <c r="K113" s="10">
        <v>1.4127397645315527</v>
      </c>
      <c r="L113" s="19">
        <v>1.3127397645315526</v>
      </c>
      <c r="M113" s="19">
        <v>1.2127397645315525</v>
      </c>
      <c r="N113" s="19">
        <v>1.1127397645315524</v>
      </c>
      <c r="O113" s="19">
        <v>1.0127397645315523</v>
      </c>
      <c r="P113" s="19">
        <v>0.91273976453155237</v>
      </c>
      <c r="Q113" s="19">
        <v>0.81273976453155239</v>
      </c>
      <c r="R113" s="10">
        <v>0.71273976453155241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8">
        <f t="shared" si="9"/>
        <v>2.0000000000000018E-2</v>
      </c>
      <c r="AB113" s="18">
        <f t="shared" si="10"/>
        <v>2.3055015206708385E-2</v>
      </c>
      <c r="AC113" s="18">
        <f t="shared" si="11"/>
        <v>2.6110030413416752E-2</v>
      </c>
      <c r="AD113" s="18">
        <f t="shared" si="12"/>
        <v>2.9165045620125118E-2</v>
      </c>
      <c r="AE113" s="18">
        <f t="shared" si="13"/>
        <v>3.2220060826833485E-2</v>
      </c>
      <c r="AF113" s="18">
        <f t="shared" si="14"/>
        <v>3.5275076033542074E-2</v>
      </c>
      <c r="AG113" s="18">
        <f t="shared" si="15"/>
        <v>3.8330091240250441E-2</v>
      </c>
      <c r="AH113" s="18">
        <f t="shared" si="16"/>
        <v>4.1385106446958586E-2</v>
      </c>
    </row>
    <row r="114" spans="2:34" x14ac:dyDescent="0.3">
      <c r="B114" s="16">
        <v>10342</v>
      </c>
      <c r="C114" s="17" t="s">
        <v>141</v>
      </c>
      <c r="D114" s="10">
        <v>36.484732141619389</v>
      </c>
      <c r="E114" s="10">
        <v>34.969831186645365</v>
      </c>
      <c r="F114" s="18">
        <v>4.3320224993037712E-2</v>
      </c>
      <c r="G114" s="18">
        <v>0.02</v>
      </c>
      <c r="H114" s="18">
        <v>0.05</v>
      </c>
      <c r="I114" s="18">
        <v>0</v>
      </c>
      <c r="J114">
        <v>0</v>
      </c>
      <c r="K114" s="10">
        <v>0.81550433124111688</v>
      </c>
      <c r="L114" s="19">
        <v>0.7155043312411169</v>
      </c>
      <c r="M114" s="19">
        <v>0.61550433124111692</v>
      </c>
      <c r="N114" s="19">
        <v>0.51550433124111694</v>
      </c>
      <c r="O114" s="19">
        <v>0.41550433124111696</v>
      </c>
      <c r="P114" s="19">
        <v>0.31550433124111699</v>
      </c>
      <c r="Q114" s="19">
        <v>0.21550433124111698</v>
      </c>
      <c r="R114" s="10">
        <v>0.11550433124111698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8">
        <f t="shared" si="9"/>
        <v>2.0000000000000018E-2</v>
      </c>
      <c r="AB114" s="18">
        <f t="shared" si="10"/>
        <v>2.285960774206397E-2</v>
      </c>
      <c r="AC114" s="18">
        <f t="shared" si="11"/>
        <v>2.57192154841277E-2</v>
      </c>
      <c r="AD114" s="18">
        <f t="shared" si="12"/>
        <v>2.8578823226191874E-2</v>
      </c>
      <c r="AE114" s="18">
        <f t="shared" si="13"/>
        <v>3.1438430968255826E-2</v>
      </c>
      <c r="AF114" s="18">
        <f t="shared" si="14"/>
        <v>3.4298038710319778E-2</v>
      </c>
      <c r="AG114" s="18">
        <f t="shared" si="15"/>
        <v>3.715764645238373E-2</v>
      </c>
      <c r="AH114" s="18">
        <f t="shared" si="16"/>
        <v>4.001725419444746E-2</v>
      </c>
    </row>
    <row r="115" spans="2:34" x14ac:dyDescent="0.3">
      <c r="B115" s="16">
        <v>10343</v>
      </c>
      <c r="C115" s="17" t="s">
        <v>142</v>
      </c>
      <c r="D115" s="10">
        <v>33.128207997133195</v>
      </c>
      <c r="E115" s="10">
        <v>30.915230370181558</v>
      </c>
      <c r="F115" s="18">
        <v>7.1582116660728654E-2</v>
      </c>
      <c r="G115" s="18">
        <v>0.02</v>
      </c>
      <c r="H115" s="18">
        <v>0.05</v>
      </c>
      <c r="I115" s="18">
        <v>0</v>
      </c>
      <c r="J115">
        <v>0</v>
      </c>
      <c r="K115" s="10">
        <v>1.5946730195480066</v>
      </c>
      <c r="L115" s="19">
        <v>1.4946730195480065</v>
      </c>
      <c r="M115" s="19">
        <v>1.3946730195480064</v>
      </c>
      <c r="N115" s="19">
        <v>1.2946730195480063</v>
      </c>
      <c r="O115" s="19">
        <v>1.1946730195480062</v>
      </c>
      <c r="P115" s="19">
        <v>1.0946730195480061</v>
      </c>
      <c r="Q115" s="19">
        <v>0.99467301954800613</v>
      </c>
      <c r="R115" s="10">
        <v>0.89467301954800615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8">
        <f t="shared" si="9"/>
        <v>2.0000000000000018E-2</v>
      </c>
      <c r="AB115" s="18">
        <f t="shared" si="10"/>
        <v>2.323465162001348E-2</v>
      </c>
      <c r="AC115" s="18">
        <f t="shared" si="11"/>
        <v>2.6469303240027164E-2</v>
      </c>
      <c r="AD115" s="18">
        <f t="shared" si="12"/>
        <v>2.9703954860040627E-2</v>
      </c>
      <c r="AE115" s="18">
        <f t="shared" si="13"/>
        <v>3.2938606480054311E-2</v>
      </c>
      <c r="AF115" s="18">
        <f t="shared" si="14"/>
        <v>3.6173258100067773E-2</v>
      </c>
      <c r="AG115" s="18">
        <f t="shared" si="15"/>
        <v>3.9407909720081458E-2</v>
      </c>
      <c r="AH115" s="18">
        <f t="shared" si="16"/>
        <v>4.264256134009492E-2</v>
      </c>
    </row>
    <row r="116" spans="2:34" x14ac:dyDescent="0.3">
      <c r="B116" s="16">
        <v>10349</v>
      </c>
      <c r="C116" s="17" t="s">
        <v>143</v>
      </c>
      <c r="D116" s="10">
        <v>34.562194032247866</v>
      </c>
      <c r="E116" s="10">
        <v>35.356290488803097</v>
      </c>
      <c r="F116" s="18">
        <v>-2.2459835168701061E-2</v>
      </c>
      <c r="G116" s="18">
        <v>0</v>
      </c>
      <c r="H116" s="18">
        <v>0.05</v>
      </c>
      <c r="I116" s="18">
        <v>0</v>
      </c>
      <c r="J116">
        <v>0</v>
      </c>
      <c r="K116" s="10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8">
        <f t="shared" si="9"/>
        <v>0</v>
      </c>
      <c r="AB116" s="18">
        <f t="shared" si="10"/>
        <v>0</v>
      </c>
      <c r="AC116" s="18">
        <f t="shared" si="11"/>
        <v>0</v>
      </c>
      <c r="AD116" s="18">
        <f t="shared" si="12"/>
        <v>0</v>
      </c>
      <c r="AE116" s="18">
        <f t="shared" si="13"/>
        <v>0</v>
      </c>
      <c r="AF116" s="18">
        <f t="shared" si="14"/>
        <v>0</v>
      </c>
      <c r="AG116" s="18">
        <f t="shared" si="15"/>
        <v>0</v>
      </c>
      <c r="AH116" s="18">
        <f t="shared" si="16"/>
        <v>0</v>
      </c>
    </row>
    <row r="117" spans="2:34" x14ac:dyDescent="0.3">
      <c r="B117" s="16">
        <v>10352</v>
      </c>
      <c r="C117" s="17" t="s">
        <v>144</v>
      </c>
      <c r="D117" s="10">
        <v>35.880171391834047</v>
      </c>
      <c r="E117" s="10">
        <v>34.295446392741788</v>
      </c>
      <c r="F117" s="18">
        <v>4.6208029513435549E-2</v>
      </c>
      <c r="G117" s="18">
        <v>0.02</v>
      </c>
      <c r="H117" s="18">
        <v>0.05</v>
      </c>
      <c r="I117" s="18">
        <v>0</v>
      </c>
      <c r="J117">
        <v>0</v>
      </c>
      <c r="K117" s="10">
        <v>0.89881607123742346</v>
      </c>
      <c r="L117" s="19">
        <v>0.79881607123742349</v>
      </c>
      <c r="M117" s="19">
        <v>0.69881607123742351</v>
      </c>
      <c r="N117" s="19">
        <v>0.59881607123742353</v>
      </c>
      <c r="O117" s="19">
        <v>0.49881607123742355</v>
      </c>
      <c r="P117" s="19">
        <v>0.39881607123742358</v>
      </c>
      <c r="Q117" s="19">
        <v>0.2988160712374236</v>
      </c>
      <c r="R117" s="10">
        <v>0.19881607123742359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8">
        <f t="shared" si="9"/>
        <v>1.9999999999999796E-2</v>
      </c>
      <c r="AB117" s="18">
        <f t="shared" si="10"/>
        <v>2.2915838996665272E-2</v>
      </c>
      <c r="AC117" s="18">
        <f t="shared" si="11"/>
        <v>2.5831677993330526E-2</v>
      </c>
      <c r="AD117" s="18">
        <f t="shared" si="12"/>
        <v>2.8747516989995781E-2</v>
      </c>
      <c r="AE117" s="18">
        <f t="shared" si="13"/>
        <v>3.1663355986661257E-2</v>
      </c>
      <c r="AF117" s="18">
        <f t="shared" si="14"/>
        <v>3.4579194983326289E-2</v>
      </c>
      <c r="AG117" s="18">
        <f t="shared" si="15"/>
        <v>3.7495033979991543E-2</v>
      </c>
      <c r="AH117" s="18">
        <f t="shared" si="16"/>
        <v>4.041087297665702E-2</v>
      </c>
    </row>
    <row r="118" spans="2:34" x14ac:dyDescent="0.3">
      <c r="B118" s="16">
        <v>10354</v>
      </c>
      <c r="C118" s="17" t="s">
        <v>145</v>
      </c>
      <c r="D118" s="10">
        <v>29.834428332808539</v>
      </c>
      <c r="E118" s="10">
        <v>31.765488830349973</v>
      </c>
      <c r="F118" s="18">
        <v>-6.0791146890723263E-2</v>
      </c>
      <c r="G118" s="18">
        <v>0</v>
      </c>
      <c r="H118" s="18">
        <v>0.05</v>
      </c>
      <c r="I118" s="18">
        <v>-3.6735337475391941E-2</v>
      </c>
      <c r="J118">
        <v>1</v>
      </c>
      <c r="K118" s="10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0">
        <v>0</v>
      </c>
      <c r="S118" s="10">
        <v>-1.1669159522536994</v>
      </c>
      <c r="T118" s="10">
        <v>-1.0512841222410034</v>
      </c>
      <c r="U118" s="10">
        <v>-0.94036144669229538</v>
      </c>
      <c r="V118" s="10">
        <v>-0.83780923429688248</v>
      </c>
      <c r="W118" s="10">
        <v>-0.73603373415818085</v>
      </c>
      <c r="X118" s="10">
        <v>-0.63525577418127066</v>
      </c>
      <c r="Y118" s="10">
        <v>-0.53795568452736009</v>
      </c>
      <c r="Z118" s="10">
        <v>-0.44919830268724498</v>
      </c>
      <c r="AA118" s="18">
        <f t="shared" si="9"/>
        <v>0</v>
      </c>
      <c r="AB118" s="18">
        <f t="shared" si="10"/>
        <v>0</v>
      </c>
      <c r="AC118" s="18">
        <f t="shared" si="11"/>
        <v>0</v>
      </c>
      <c r="AD118" s="18">
        <f t="shared" si="12"/>
        <v>0</v>
      </c>
      <c r="AE118" s="18">
        <f t="shared" si="13"/>
        <v>0</v>
      </c>
      <c r="AF118" s="18">
        <f t="shared" si="14"/>
        <v>0</v>
      </c>
      <c r="AG118" s="18">
        <f t="shared" si="15"/>
        <v>0</v>
      </c>
      <c r="AH118" s="18">
        <f t="shared" si="16"/>
        <v>0</v>
      </c>
    </row>
    <row r="119" spans="2:34" x14ac:dyDescent="0.3">
      <c r="B119" s="16">
        <v>10360</v>
      </c>
      <c r="C119" s="17" t="s">
        <v>146</v>
      </c>
      <c r="D119" s="10">
        <v>33.461542560487885</v>
      </c>
      <c r="E119" s="10">
        <v>32.537175340496781</v>
      </c>
      <c r="F119" s="18">
        <v>2.8409571830306006E-2</v>
      </c>
      <c r="G119" s="18">
        <v>0.02</v>
      </c>
      <c r="H119" s="18">
        <v>0.05</v>
      </c>
      <c r="I119" s="18">
        <v>0</v>
      </c>
      <c r="J119">
        <v>0</v>
      </c>
      <c r="K119" s="10">
        <v>0.27362371318116896</v>
      </c>
      <c r="L119" s="19">
        <v>0.17362371318116895</v>
      </c>
      <c r="M119" s="19">
        <v>7.3623713181168948E-2</v>
      </c>
      <c r="N119" s="19">
        <v>0</v>
      </c>
      <c r="O119" s="19">
        <v>0</v>
      </c>
      <c r="P119" s="19">
        <v>0</v>
      </c>
      <c r="Q119" s="19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8">
        <f t="shared" si="9"/>
        <v>2.0000000000000018E-2</v>
      </c>
      <c r="AB119" s="18">
        <f t="shared" si="10"/>
        <v>2.3073407539330404E-2</v>
      </c>
      <c r="AC119" s="18">
        <f t="shared" si="11"/>
        <v>2.614681507866079E-2</v>
      </c>
      <c r="AD119" s="18">
        <f t="shared" si="12"/>
        <v>2.8409571830305902E-2</v>
      </c>
      <c r="AE119" s="18">
        <f t="shared" si="13"/>
        <v>2.8409571830305902E-2</v>
      </c>
      <c r="AF119" s="18">
        <f t="shared" si="14"/>
        <v>2.8409571830305902E-2</v>
      </c>
      <c r="AG119" s="18">
        <f t="shared" si="15"/>
        <v>2.8409571830305902E-2</v>
      </c>
      <c r="AH119" s="18">
        <f t="shared" si="16"/>
        <v>2.8409571830305902E-2</v>
      </c>
    </row>
    <row r="120" spans="2:34" x14ac:dyDescent="0.3">
      <c r="B120" s="16">
        <v>10363</v>
      </c>
      <c r="C120" s="17" t="s">
        <v>147</v>
      </c>
      <c r="D120" s="10">
        <v>35.000905856875455</v>
      </c>
      <c r="E120" s="10">
        <v>33.346399591694492</v>
      </c>
      <c r="F120" s="18">
        <v>4.9615739193416455E-2</v>
      </c>
      <c r="G120" s="18">
        <v>0.02</v>
      </c>
      <c r="H120" s="18">
        <v>0.05</v>
      </c>
      <c r="I120" s="18">
        <v>0</v>
      </c>
      <c r="J120">
        <v>0</v>
      </c>
      <c r="K120" s="10">
        <v>0.98757827334707304</v>
      </c>
      <c r="L120" s="19">
        <v>0.88757827334707307</v>
      </c>
      <c r="M120" s="19">
        <v>0.78757827334707309</v>
      </c>
      <c r="N120" s="19">
        <v>0.68757827334707311</v>
      </c>
      <c r="O120" s="19">
        <v>0.58757827334707313</v>
      </c>
      <c r="P120" s="19">
        <v>0.48757827334707315</v>
      </c>
      <c r="Q120" s="19">
        <v>0.38757827334707318</v>
      </c>
      <c r="R120" s="10">
        <v>0.2875782733470732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8">
        <f t="shared" si="9"/>
        <v>2.0000000000000018E-2</v>
      </c>
      <c r="AB120" s="18">
        <f t="shared" si="10"/>
        <v>2.2998824497530101E-2</v>
      </c>
      <c r="AC120" s="18">
        <f t="shared" si="11"/>
        <v>2.5997648995060185E-2</v>
      </c>
      <c r="AD120" s="18">
        <f t="shared" si="12"/>
        <v>2.8996473492590269E-2</v>
      </c>
      <c r="AE120" s="18">
        <f t="shared" si="13"/>
        <v>3.1995297990120353E-2</v>
      </c>
      <c r="AF120" s="18">
        <f t="shared" si="14"/>
        <v>3.4994122487650214E-2</v>
      </c>
      <c r="AG120" s="18">
        <f t="shared" si="15"/>
        <v>3.7992946985180298E-2</v>
      </c>
      <c r="AH120" s="18">
        <f t="shared" si="16"/>
        <v>4.0991771482710382E-2</v>
      </c>
    </row>
    <row r="121" spans="2:34" x14ac:dyDescent="0.3">
      <c r="B121" s="16">
        <v>10369</v>
      </c>
      <c r="C121" s="17" t="s">
        <v>148</v>
      </c>
      <c r="D121" s="10">
        <v>35.350867521971587</v>
      </c>
      <c r="E121" s="10">
        <v>34.649871926482248</v>
      </c>
      <c r="F121" s="18">
        <v>2.0230827893871109E-2</v>
      </c>
      <c r="G121" s="18">
        <v>0.02</v>
      </c>
      <c r="H121" s="18">
        <v>0.05</v>
      </c>
      <c r="I121" s="18">
        <v>0</v>
      </c>
      <c r="J121">
        <v>0</v>
      </c>
      <c r="K121" s="10">
        <v>7.9981569596935462E-3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8">
        <f t="shared" si="9"/>
        <v>2.0000000000000018E-2</v>
      </c>
      <c r="AB121" s="18">
        <f t="shared" si="10"/>
        <v>2.0230827893871206E-2</v>
      </c>
      <c r="AC121" s="18">
        <f t="shared" si="11"/>
        <v>2.0230827893871206E-2</v>
      </c>
      <c r="AD121" s="18">
        <f t="shared" si="12"/>
        <v>2.0230827893871206E-2</v>
      </c>
      <c r="AE121" s="18">
        <f t="shared" si="13"/>
        <v>2.0230827893871206E-2</v>
      </c>
      <c r="AF121" s="18">
        <f t="shared" si="14"/>
        <v>2.0230827893871206E-2</v>
      </c>
      <c r="AG121" s="18">
        <f t="shared" si="15"/>
        <v>2.0230827893871206E-2</v>
      </c>
      <c r="AH121" s="18">
        <f t="shared" si="16"/>
        <v>2.0230827893871206E-2</v>
      </c>
    </row>
    <row r="122" spans="2:34" x14ac:dyDescent="0.3">
      <c r="B122" s="16">
        <v>10370</v>
      </c>
      <c r="C122" s="17" t="s">
        <v>149</v>
      </c>
      <c r="D122" s="10">
        <v>29.667312986038201</v>
      </c>
      <c r="E122" s="10">
        <v>31.390108533732391</v>
      </c>
      <c r="F122" s="18">
        <v>-5.4883389327655303E-2</v>
      </c>
      <c r="G122" s="18">
        <v>0</v>
      </c>
      <c r="H122" s="18">
        <v>0.05</v>
      </c>
      <c r="I122" s="18">
        <v>-3.0827579912323985E-2</v>
      </c>
      <c r="J122">
        <v>1</v>
      </c>
      <c r="K122" s="10">
        <v>0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0">
        <v>0</v>
      </c>
      <c r="S122" s="10">
        <v>-0.96768107928015834</v>
      </c>
      <c r="T122" s="10">
        <v>-0.87179179620906855</v>
      </c>
      <c r="U122" s="10">
        <v>-0.77980764415054871</v>
      </c>
      <c r="V122" s="10">
        <v>-0.69476481361789533</v>
      </c>
      <c r="W122" s="10">
        <v>-0.61036608239111989</v>
      </c>
      <c r="X122" s="10">
        <v>-0.52679457504325644</v>
      </c>
      <c r="Y122" s="10">
        <v>-0.44610713942417257</v>
      </c>
      <c r="Z122" s="10">
        <v>-0.37250386158120191</v>
      </c>
      <c r="AA122" s="18">
        <f t="shared" si="9"/>
        <v>0</v>
      </c>
      <c r="AB122" s="18">
        <f t="shared" si="10"/>
        <v>0</v>
      </c>
      <c r="AC122" s="18">
        <f t="shared" si="11"/>
        <v>0</v>
      </c>
      <c r="AD122" s="18">
        <f t="shared" si="12"/>
        <v>0</v>
      </c>
      <c r="AE122" s="18">
        <f t="shared" si="13"/>
        <v>0</v>
      </c>
      <c r="AF122" s="18">
        <f t="shared" si="14"/>
        <v>0</v>
      </c>
      <c r="AG122" s="18">
        <f t="shared" si="15"/>
        <v>0</v>
      </c>
      <c r="AH122" s="18">
        <f t="shared" si="16"/>
        <v>0</v>
      </c>
    </row>
    <row r="123" spans="2:34" x14ac:dyDescent="0.3">
      <c r="B123" s="16">
        <v>10371</v>
      </c>
      <c r="C123" s="17" t="s">
        <v>150</v>
      </c>
      <c r="D123" s="10">
        <v>34.460981805009382</v>
      </c>
      <c r="E123" s="10">
        <v>32.675793023018358</v>
      </c>
      <c r="F123" s="18">
        <v>5.4633372807002853E-2</v>
      </c>
      <c r="G123" s="18">
        <v>0.02</v>
      </c>
      <c r="H123" s="18">
        <v>0.05</v>
      </c>
      <c r="I123" s="18">
        <v>0</v>
      </c>
      <c r="J123">
        <v>0</v>
      </c>
      <c r="K123" s="10">
        <v>1.1316729215306573</v>
      </c>
      <c r="L123" s="19">
        <v>1.0316729215306573</v>
      </c>
      <c r="M123" s="19">
        <v>0.93167292153065728</v>
      </c>
      <c r="N123" s="19">
        <v>0.83167292153065731</v>
      </c>
      <c r="O123" s="19">
        <v>0.73167292153065733</v>
      </c>
      <c r="P123" s="19">
        <v>0.63167292153065735</v>
      </c>
      <c r="Q123" s="19">
        <v>0.53167292153065737</v>
      </c>
      <c r="R123" s="10">
        <v>0.43167292153065739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8">
        <f t="shared" si="9"/>
        <v>2.0000000000000018E-2</v>
      </c>
      <c r="AB123" s="18">
        <f t="shared" si="10"/>
        <v>2.306036948910628E-2</v>
      </c>
      <c r="AC123" s="18">
        <f t="shared" si="11"/>
        <v>2.6120738978212765E-2</v>
      </c>
      <c r="AD123" s="18">
        <f t="shared" si="12"/>
        <v>2.918110846731925E-2</v>
      </c>
      <c r="AE123" s="18">
        <f t="shared" si="13"/>
        <v>3.2241477956425291E-2</v>
      </c>
      <c r="AF123" s="18">
        <f t="shared" si="14"/>
        <v>3.5301847445531775E-2</v>
      </c>
      <c r="AG123" s="18">
        <f t="shared" si="15"/>
        <v>3.836221693463826E-2</v>
      </c>
      <c r="AH123" s="18">
        <f t="shared" si="16"/>
        <v>4.1422586423744523E-2</v>
      </c>
    </row>
    <row r="124" spans="2:34" x14ac:dyDescent="0.3">
      <c r="B124" s="16">
        <v>10376</v>
      </c>
      <c r="C124" s="17" t="s">
        <v>151</v>
      </c>
      <c r="D124" s="10">
        <v>34.712103068465396</v>
      </c>
      <c r="E124" s="10">
        <v>32.779003904022183</v>
      </c>
      <c r="F124" s="18">
        <v>5.8973700668372361E-2</v>
      </c>
      <c r="G124" s="18">
        <v>0.02</v>
      </c>
      <c r="H124" s="18">
        <v>0.05</v>
      </c>
      <c r="I124" s="18">
        <v>0</v>
      </c>
      <c r="J124">
        <v>0</v>
      </c>
      <c r="K124" s="10">
        <v>1.2775190863627695</v>
      </c>
      <c r="L124" s="19">
        <v>1.1775190863627694</v>
      </c>
      <c r="M124" s="19">
        <v>1.0775190863627693</v>
      </c>
      <c r="N124" s="19">
        <v>0.9775190863627693</v>
      </c>
      <c r="O124" s="19">
        <v>0.87751908636276932</v>
      </c>
      <c r="P124" s="19">
        <v>0.77751908636276934</v>
      </c>
      <c r="Q124" s="19">
        <v>0.67751908636276936</v>
      </c>
      <c r="R124" s="10">
        <v>0.57751908636276938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8">
        <f t="shared" si="9"/>
        <v>1.9999999999999796E-2</v>
      </c>
      <c r="AB124" s="18">
        <f t="shared" si="10"/>
        <v>2.3050733338108698E-2</v>
      </c>
      <c r="AC124" s="18">
        <f t="shared" si="11"/>
        <v>2.61014666762176E-2</v>
      </c>
      <c r="AD124" s="18">
        <f t="shared" si="12"/>
        <v>2.9152200014326501E-2</v>
      </c>
      <c r="AE124" s="18">
        <f t="shared" si="13"/>
        <v>3.2202933352435403E-2</v>
      </c>
      <c r="AF124" s="18">
        <f t="shared" si="14"/>
        <v>3.5253666690544083E-2</v>
      </c>
      <c r="AG124" s="18">
        <f t="shared" si="15"/>
        <v>3.8304400028652985E-2</v>
      </c>
      <c r="AH124" s="18">
        <f t="shared" si="16"/>
        <v>4.1355133366761887E-2</v>
      </c>
    </row>
    <row r="125" spans="2:34" x14ac:dyDescent="0.3">
      <c r="B125" s="16">
        <v>10378</v>
      </c>
      <c r="C125" s="17" t="s">
        <v>152</v>
      </c>
      <c r="D125" s="10">
        <v>37.886903715045975</v>
      </c>
      <c r="E125" s="10">
        <v>36.602337597879874</v>
      </c>
      <c r="F125" s="18">
        <v>3.5095193407551843E-2</v>
      </c>
      <c r="G125" s="18">
        <v>0.02</v>
      </c>
      <c r="H125" s="18">
        <v>0.05</v>
      </c>
      <c r="I125" s="18">
        <v>0</v>
      </c>
      <c r="J125">
        <v>0</v>
      </c>
      <c r="K125" s="10">
        <v>0.5525193652085032</v>
      </c>
      <c r="L125" s="19">
        <v>0.45251936520850322</v>
      </c>
      <c r="M125" s="19">
        <v>0.35251936520850324</v>
      </c>
      <c r="N125" s="19">
        <v>0.25251936520850327</v>
      </c>
      <c r="O125" s="19">
        <v>0.15251936520850326</v>
      </c>
      <c r="P125" s="19">
        <v>5.2519365208503255E-2</v>
      </c>
      <c r="Q125" s="19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8">
        <f t="shared" si="9"/>
        <v>2.0000000000000018E-2</v>
      </c>
      <c r="AB125" s="18">
        <f t="shared" si="10"/>
        <v>2.2732065943400048E-2</v>
      </c>
      <c r="AC125" s="18">
        <f t="shared" si="11"/>
        <v>2.5464131886800301E-2</v>
      </c>
      <c r="AD125" s="18">
        <f t="shared" si="12"/>
        <v>2.8196197830200109E-2</v>
      </c>
      <c r="AE125" s="18">
        <f t="shared" si="13"/>
        <v>3.0928263773600362E-2</v>
      </c>
      <c r="AF125" s="18">
        <f t="shared" si="14"/>
        <v>3.3660329717000392E-2</v>
      </c>
      <c r="AG125" s="18">
        <f t="shared" si="15"/>
        <v>3.509519340755185E-2</v>
      </c>
      <c r="AH125" s="18">
        <f t="shared" si="16"/>
        <v>3.509519340755185E-2</v>
      </c>
    </row>
    <row r="126" spans="2:34" x14ac:dyDescent="0.3">
      <c r="B126" s="16">
        <v>10379</v>
      </c>
      <c r="C126" s="17" t="s">
        <v>153</v>
      </c>
      <c r="D126" s="10">
        <v>36.17766008493907</v>
      </c>
      <c r="E126" s="10">
        <v>34.407008670875797</v>
      </c>
      <c r="F126" s="18">
        <v>5.1461939949521432E-2</v>
      </c>
      <c r="G126" s="18">
        <v>0.02</v>
      </c>
      <c r="H126" s="18">
        <v>0.05</v>
      </c>
      <c r="I126" s="18">
        <v>0</v>
      </c>
      <c r="J126">
        <v>0</v>
      </c>
      <c r="K126" s="10">
        <v>1.0825112406457573</v>
      </c>
      <c r="L126" s="19">
        <v>0.98251124064575734</v>
      </c>
      <c r="M126" s="19">
        <v>0.88251124064575737</v>
      </c>
      <c r="N126" s="19">
        <v>0.78251124064575739</v>
      </c>
      <c r="O126" s="19">
        <v>0.68251124064575741</v>
      </c>
      <c r="P126" s="19">
        <v>0.58251124064575743</v>
      </c>
      <c r="Q126" s="19">
        <v>0.48251124064575746</v>
      </c>
      <c r="R126" s="10">
        <v>0.38251124064575748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8">
        <f t="shared" si="9"/>
        <v>2.0000000000000018E-2</v>
      </c>
      <c r="AB126" s="18">
        <f t="shared" si="10"/>
        <v>2.2906384596131701E-2</v>
      </c>
      <c r="AC126" s="18">
        <f t="shared" si="11"/>
        <v>2.5812769192263385E-2</v>
      </c>
      <c r="AD126" s="18">
        <f t="shared" si="12"/>
        <v>2.8719153788394625E-2</v>
      </c>
      <c r="AE126" s="18">
        <f t="shared" si="13"/>
        <v>3.1625538384526308E-2</v>
      </c>
      <c r="AF126" s="18">
        <f t="shared" si="14"/>
        <v>3.4531922980657992E-2</v>
      </c>
      <c r="AG126" s="18">
        <f t="shared" si="15"/>
        <v>3.7438307576789676E-2</v>
      </c>
      <c r="AH126" s="18">
        <f t="shared" si="16"/>
        <v>4.0344692172921359E-2</v>
      </c>
    </row>
    <row r="127" spans="2:34" x14ac:dyDescent="0.3">
      <c r="B127" s="16">
        <v>10388</v>
      </c>
      <c r="C127" s="17" t="s">
        <v>154</v>
      </c>
      <c r="D127" s="10">
        <v>35.399623875611724</v>
      </c>
      <c r="E127" s="10">
        <v>34.095278235575378</v>
      </c>
      <c r="F127" s="18">
        <v>3.8255902504276303E-2</v>
      </c>
      <c r="G127" s="18">
        <v>0.02</v>
      </c>
      <c r="H127" s="18">
        <v>0.05</v>
      </c>
      <c r="I127" s="18">
        <v>0</v>
      </c>
      <c r="J127">
        <v>0</v>
      </c>
      <c r="K127" s="10">
        <v>0.6224400753248378</v>
      </c>
      <c r="L127" s="19">
        <v>0.52244007532483783</v>
      </c>
      <c r="M127" s="19">
        <v>0.42244007532483785</v>
      </c>
      <c r="N127" s="19">
        <v>0.32244007532483787</v>
      </c>
      <c r="O127" s="19">
        <v>0.22244007532483787</v>
      </c>
      <c r="P127" s="19">
        <v>0.12244007532483786</v>
      </c>
      <c r="Q127" s="19">
        <v>2.2440075324837855E-2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8">
        <f t="shared" si="9"/>
        <v>2.0000000000000018E-2</v>
      </c>
      <c r="AB127" s="18">
        <f t="shared" si="10"/>
        <v>2.2932957440882751E-2</v>
      </c>
      <c r="AC127" s="18">
        <f t="shared" si="11"/>
        <v>2.5865914881765706E-2</v>
      </c>
      <c r="AD127" s="18">
        <f t="shared" si="12"/>
        <v>2.8798872322648439E-2</v>
      </c>
      <c r="AE127" s="18">
        <f t="shared" si="13"/>
        <v>3.1731829763531172E-2</v>
      </c>
      <c r="AF127" s="18">
        <f t="shared" si="14"/>
        <v>3.4664787204413905E-2</v>
      </c>
      <c r="AG127" s="18">
        <f t="shared" si="15"/>
        <v>3.759774464529686E-2</v>
      </c>
      <c r="AH127" s="18">
        <f t="shared" si="16"/>
        <v>3.8255902504276351E-2</v>
      </c>
    </row>
    <row r="128" spans="2:34" x14ac:dyDescent="0.3">
      <c r="B128" s="16">
        <v>10391</v>
      </c>
      <c r="C128" s="17" t="s">
        <v>155</v>
      </c>
      <c r="D128" s="10">
        <v>34.882446978227563</v>
      </c>
      <c r="E128" s="10">
        <v>33.166101126590846</v>
      </c>
      <c r="F128" s="18">
        <v>5.1750003567969612E-2</v>
      </c>
      <c r="G128" s="18">
        <v>0.02</v>
      </c>
      <c r="H128" s="18">
        <v>0.05</v>
      </c>
      <c r="I128" s="18">
        <v>0</v>
      </c>
      <c r="J128">
        <v>0</v>
      </c>
      <c r="K128" s="10">
        <v>1.0530238291049003</v>
      </c>
      <c r="L128" s="19">
        <v>0.95302382910490036</v>
      </c>
      <c r="M128" s="19">
        <v>0.85302382910490038</v>
      </c>
      <c r="N128" s="19">
        <v>0.7530238291049004</v>
      </c>
      <c r="O128" s="19">
        <v>0.65302382910490042</v>
      </c>
      <c r="P128" s="19">
        <v>0.55302382910490044</v>
      </c>
      <c r="Q128" s="19">
        <v>0.45302382910490047</v>
      </c>
      <c r="R128" s="10">
        <v>0.35302382910490049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8">
        <f t="shared" si="9"/>
        <v>2.0000000000000018E-2</v>
      </c>
      <c r="AB128" s="18">
        <f t="shared" si="10"/>
        <v>2.3015126789196927E-2</v>
      </c>
      <c r="AC128" s="18">
        <f t="shared" si="11"/>
        <v>2.6030253578394058E-2</v>
      </c>
      <c r="AD128" s="18">
        <f t="shared" si="12"/>
        <v>2.9045380367590967E-2</v>
      </c>
      <c r="AE128" s="18">
        <f t="shared" si="13"/>
        <v>3.2060507156787876E-2</v>
      </c>
      <c r="AF128" s="18">
        <f t="shared" si="14"/>
        <v>3.5075633945984785E-2</v>
      </c>
      <c r="AG128" s="18">
        <f t="shared" si="15"/>
        <v>3.8090760735181917E-2</v>
      </c>
      <c r="AH128" s="18">
        <f t="shared" si="16"/>
        <v>4.1105887524378826E-2</v>
      </c>
    </row>
    <row r="129" spans="2:34" x14ac:dyDescent="0.3">
      <c r="B129" s="16">
        <v>10406</v>
      </c>
      <c r="C129" s="17" t="s">
        <v>156</v>
      </c>
      <c r="D129" s="10">
        <v>34.921705998146145</v>
      </c>
      <c r="E129" s="10">
        <v>33.547826114489034</v>
      </c>
      <c r="F129" s="18">
        <v>4.0952873636832851E-2</v>
      </c>
      <c r="G129" s="18">
        <v>0.02</v>
      </c>
      <c r="H129" s="18">
        <v>0.05</v>
      </c>
      <c r="I129" s="18">
        <v>0</v>
      </c>
      <c r="J129">
        <v>0</v>
      </c>
      <c r="K129" s="10">
        <v>0.70292336136732991</v>
      </c>
      <c r="L129" s="19">
        <v>0.60292336136732994</v>
      </c>
      <c r="M129" s="19">
        <v>0.50292336136732996</v>
      </c>
      <c r="N129" s="19">
        <v>0.40292336136732998</v>
      </c>
      <c r="O129" s="19">
        <v>0.30292336136733</v>
      </c>
      <c r="P129" s="19">
        <v>0.20292336136733</v>
      </c>
      <c r="Q129" s="19">
        <v>0.10292336136732999</v>
      </c>
      <c r="R129" s="10">
        <v>2.9233613673299852E-3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8">
        <f t="shared" si="9"/>
        <v>2.0000000000000018E-2</v>
      </c>
      <c r="AB129" s="18">
        <f t="shared" si="10"/>
        <v>2.2980819074795766E-2</v>
      </c>
      <c r="AC129" s="18">
        <f t="shared" si="11"/>
        <v>2.5961638149591515E-2</v>
      </c>
      <c r="AD129" s="18">
        <f t="shared" si="12"/>
        <v>2.8942457224387264E-2</v>
      </c>
      <c r="AE129" s="18">
        <f t="shared" si="13"/>
        <v>3.1923276299183012E-2</v>
      </c>
      <c r="AF129" s="18">
        <f t="shared" si="14"/>
        <v>3.4904095373978761E-2</v>
      </c>
      <c r="AG129" s="18">
        <f t="shared" si="15"/>
        <v>3.7884914448774509E-2</v>
      </c>
      <c r="AH129" s="18">
        <f t="shared" si="16"/>
        <v>4.0865733523570258E-2</v>
      </c>
    </row>
    <row r="130" spans="2:34" x14ac:dyDescent="0.3">
      <c r="B130" s="16">
        <v>10408</v>
      </c>
      <c r="C130" s="17" t="s">
        <v>157</v>
      </c>
      <c r="D130" s="10">
        <v>31.696743438914861</v>
      </c>
      <c r="E130" s="10">
        <v>32.358778979743953</v>
      </c>
      <c r="F130" s="18">
        <v>-2.0459225029582057E-2</v>
      </c>
      <c r="G130" s="18">
        <v>0</v>
      </c>
      <c r="H130" s="18">
        <v>0.05</v>
      </c>
      <c r="I130" s="18">
        <v>0</v>
      </c>
      <c r="J130">
        <v>0</v>
      </c>
      <c r="K130" s="10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8">
        <f t="shared" si="9"/>
        <v>0</v>
      </c>
      <c r="AB130" s="18">
        <f t="shared" si="10"/>
        <v>0</v>
      </c>
      <c r="AC130" s="18">
        <f t="shared" si="11"/>
        <v>0</v>
      </c>
      <c r="AD130" s="18">
        <f t="shared" si="12"/>
        <v>0</v>
      </c>
      <c r="AE130" s="18">
        <f t="shared" si="13"/>
        <v>0</v>
      </c>
      <c r="AF130" s="18">
        <f t="shared" si="14"/>
        <v>0</v>
      </c>
      <c r="AG130" s="18">
        <f t="shared" si="15"/>
        <v>0</v>
      </c>
      <c r="AH130" s="18">
        <f t="shared" si="16"/>
        <v>0</v>
      </c>
    </row>
    <row r="131" spans="2:34" x14ac:dyDescent="0.3">
      <c r="B131" s="16">
        <v>10409</v>
      </c>
      <c r="C131" s="17" t="s">
        <v>158</v>
      </c>
      <c r="D131" s="10">
        <v>34.953877306230545</v>
      </c>
      <c r="E131" s="10">
        <v>35.293318015825207</v>
      </c>
      <c r="F131" s="18">
        <v>-9.6177046726652251E-3</v>
      </c>
      <c r="G131" s="18">
        <v>0</v>
      </c>
      <c r="H131" s="18">
        <v>0.05</v>
      </c>
      <c r="I131" s="18">
        <v>0</v>
      </c>
      <c r="J131">
        <v>0</v>
      </c>
      <c r="K131" s="10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8">
        <f t="shared" si="9"/>
        <v>0</v>
      </c>
      <c r="AB131" s="18">
        <f t="shared" si="10"/>
        <v>0</v>
      </c>
      <c r="AC131" s="18">
        <f t="shared" si="11"/>
        <v>0</v>
      </c>
      <c r="AD131" s="18">
        <f t="shared" si="12"/>
        <v>0</v>
      </c>
      <c r="AE131" s="18">
        <f t="shared" si="13"/>
        <v>0</v>
      </c>
      <c r="AF131" s="18">
        <f t="shared" si="14"/>
        <v>0</v>
      </c>
      <c r="AG131" s="18">
        <f t="shared" si="15"/>
        <v>0</v>
      </c>
      <c r="AH131" s="18">
        <f t="shared" si="16"/>
        <v>0</v>
      </c>
    </row>
    <row r="132" spans="2:34" x14ac:dyDescent="0.3">
      <c r="B132" s="16">
        <v>10426</v>
      </c>
      <c r="C132" s="17" t="s">
        <v>159</v>
      </c>
      <c r="D132" s="10">
        <v>32.981521451579241</v>
      </c>
      <c r="E132" s="10">
        <v>33.307484478148503</v>
      </c>
      <c r="F132" s="18">
        <v>-9.7864798761104696E-3</v>
      </c>
      <c r="G132" s="18">
        <v>0</v>
      </c>
      <c r="H132" s="18">
        <v>0.05</v>
      </c>
      <c r="I132" s="18">
        <v>0</v>
      </c>
      <c r="J132">
        <v>0</v>
      </c>
      <c r="K132" s="10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8">
        <f t="shared" si="9"/>
        <v>0</v>
      </c>
      <c r="AB132" s="18">
        <f t="shared" si="10"/>
        <v>0</v>
      </c>
      <c r="AC132" s="18">
        <f t="shared" si="11"/>
        <v>0</v>
      </c>
      <c r="AD132" s="18">
        <f t="shared" si="12"/>
        <v>0</v>
      </c>
      <c r="AE132" s="18">
        <f t="shared" si="13"/>
        <v>0</v>
      </c>
      <c r="AF132" s="18">
        <f t="shared" si="14"/>
        <v>0</v>
      </c>
      <c r="AG132" s="18">
        <f t="shared" si="15"/>
        <v>0</v>
      </c>
      <c r="AH132" s="18">
        <f t="shared" si="16"/>
        <v>0</v>
      </c>
    </row>
    <row r="133" spans="2:34" x14ac:dyDescent="0.3">
      <c r="B133" s="16">
        <v>10434</v>
      </c>
      <c r="C133" s="17" t="s">
        <v>160</v>
      </c>
      <c r="D133" s="10">
        <v>36.427225886301997</v>
      </c>
      <c r="E133" s="10">
        <v>35.200158142773155</v>
      </c>
      <c r="F133" s="18">
        <v>3.4859722463513071E-2</v>
      </c>
      <c r="G133" s="18">
        <v>0.02</v>
      </c>
      <c r="H133" s="18">
        <v>0.05</v>
      </c>
      <c r="I133" s="18">
        <v>0</v>
      </c>
      <c r="J133">
        <v>0</v>
      </c>
      <c r="K133" s="10">
        <v>0.5230645806733788</v>
      </c>
      <c r="L133" s="19">
        <v>0.42306458067337882</v>
      </c>
      <c r="M133" s="19">
        <v>0.32306458067337884</v>
      </c>
      <c r="N133" s="19">
        <v>0.22306458067337884</v>
      </c>
      <c r="O133" s="19">
        <v>0.12306458067337883</v>
      </c>
      <c r="P133" s="19">
        <v>2.3064580673378826E-2</v>
      </c>
      <c r="Q133" s="19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8">
        <f t="shared" si="9"/>
        <v>2.0000000000000018E-2</v>
      </c>
      <c r="AB133" s="18">
        <f t="shared" si="10"/>
        <v>2.2840896327635862E-2</v>
      </c>
      <c r="AC133" s="18">
        <f t="shared" si="11"/>
        <v>2.5681792655271263E-2</v>
      </c>
      <c r="AD133" s="18">
        <f t="shared" si="12"/>
        <v>2.8522688982907107E-2</v>
      </c>
      <c r="AE133" s="18">
        <f t="shared" si="13"/>
        <v>3.136358531054273E-2</v>
      </c>
      <c r="AF133" s="18">
        <f t="shared" si="14"/>
        <v>3.4204481638178574E-2</v>
      </c>
      <c r="AG133" s="18">
        <f t="shared" si="15"/>
        <v>3.4859722463512988E-2</v>
      </c>
      <c r="AH133" s="18">
        <f t="shared" si="16"/>
        <v>3.4859722463512988E-2</v>
      </c>
    </row>
    <row r="134" spans="2:34" x14ac:dyDescent="0.3">
      <c r="B134" s="16">
        <v>10436</v>
      </c>
      <c r="C134" s="17" t="s">
        <v>161</v>
      </c>
      <c r="D134" s="10">
        <v>34.833952348648502</v>
      </c>
      <c r="E134" s="10">
        <v>33.346146465394831</v>
      </c>
      <c r="F134" s="18">
        <v>4.4617025982227082E-2</v>
      </c>
      <c r="G134" s="18">
        <v>0.02</v>
      </c>
      <c r="H134" s="18">
        <v>0.05</v>
      </c>
      <c r="I134" s="18">
        <v>0</v>
      </c>
      <c r="J134">
        <v>0</v>
      </c>
      <c r="K134" s="10">
        <v>0.82088295394577437</v>
      </c>
      <c r="L134" s="19">
        <v>0.7208829539457744</v>
      </c>
      <c r="M134" s="19">
        <v>0.62088295394577442</v>
      </c>
      <c r="N134" s="19">
        <v>0.52088295394577444</v>
      </c>
      <c r="O134" s="19">
        <v>0.42088295394577446</v>
      </c>
      <c r="P134" s="19">
        <v>0.32088295394577449</v>
      </c>
      <c r="Q134" s="19">
        <v>0.22088295394577448</v>
      </c>
      <c r="R134" s="10">
        <v>0.12088295394577447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8">
        <f t="shared" si="9"/>
        <v>2.0000000000000018E-2</v>
      </c>
      <c r="AB134" s="18">
        <f t="shared" si="10"/>
        <v>2.2998847261220368E-2</v>
      </c>
      <c r="AC134" s="18">
        <f t="shared" si="11"/>
        <v>2.5997694522440495E-2</v>
      </c>
      <c r="AD134" s="18">
        <f t="shared" si="12"/>
        <v>2.8996541783660845E-2</v>
      </c>
      <c r="AE134" s="18">
        <f t="shared" si="13"/>
        <v>3.1995389044881195E-2</v>
      </c>
      <c r="AF134" s="18">
        <f t="shared" si="14"/>
        <v>3.4994236306101323E-2</v>
      </c>
      <c r="AG134" s="18">
        <f t="shared" si="15"/>
        <v>3.7993083567321673E-2</v>
      </c>
      <c r="AH134" s="18">
        <f t="shared" si="16"/>
        <v>4.0991930828542023E-2</v>
      </c>
    </row>
    <row r="135" spans="2:34" x14ac:dyDescent="0.3">
      <c r="B135" s="16">
        <v>10440</v>
      </c>
      <c r="C135" s="17" t="s">
        <v>162</v>
      </c>
      <c r="D135" s="10">
        <v>35.460479107409483</v>
      </c>
      <c r="E135" s="10">
        <v>32.887381465646868</v>
      </c>
      <c r="F135" s="18">
        <v>7.8239662967706708E-2</v>
      </c>
      <c r="G135" s="18">
        <v>0.02</v>
      </c>
      <c r="H135" s="18">
        <v>0.05</v>
      </c>
      <c r="I135" s="18">
        <v>0</v>
      </c>
      <c r="J135">
        <v>0</v>
      </c>
      <c r="K135" s="10">
        <v>1.9153500124496778</v>
      </c>
      <c r="L135" s="19">
        <v>1.8153500124496778</v>
      </c>
      <c r="M135" s="19">
        <v>1.7153500124496777</v>
      </c>
      <c r="N135" s="19">
        <v>1.6153500124496776</v>
      </c>
      <c r="O135" s="19">
        <v>1.5153500124496775</v>
      </c>
      <c r="P135" s="19">
        <v>1.4153500124496774</v>
      </c>
      <c r="Q135" s="19">
        <v>1.3153500124496773</v>
      </c>
      <c r="R135" s="10">
        <v>1.2153500124496772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8">
        <f t="shared" si="9"/>
        <v>2.0000000000000018E-2</v>
      </c>
      <c r="AB135" s="18">
        <f t="shared" si="10"/>
        <v>2.3040679906500161E-2</v>
      </c>
      <c r="AC135" s="18">
        <f t="shared" si="11"/>
        <v>2.6081359813000526E-2</v>
      </c>
      <c r="AD135" s="18">
        <f t="shared" si="12"/>
        <v>2.912203971950067E-2</v>
      </c>
      <c r="AE135" s="18">
        <f t="shared" si="13"/>
        <v>3.2162719626000813E-2</v>
      </c>
      <c r="AF135" s="18">
        <f t="shared" si="14"/>
        <v>3.5203399532500956E-2</v>
      </c>
      <c r="AG135" s="18">
        <f t="shared" si="15"/>
        <v>3.8244079439001322E-2</v>
      </c>
      <c r="AH135" s="18">
        <f t="shared" si="16"/>
        <v>4.1284759345501465E-2</v>
      </c>
    </row>
    <row r="136" spans="2:34" x14ac:dyDescent="0.3">
      <c r="B136" s="16">
        <v>10442</v>
      </c>
      <c r="C136" s="17" t="s">
        <v>163</v>
      </c>
      <c r="D136" s="10">
        <v>36.813019133132265</v>
      </c>
      <c r="E136" s="10">
        <v>35.328905906245041</v>
      </c>
      <c r="F136" s="18">
        <v>4.20084683863612E-2</v>
      </c>
      <c r="G136" s="18">
        <v>0.02</v>
      </c>
      <c r="H136" s="18">
        <v>0.05</v>
      </c>
      <c r="I136" s="18">
        <v>0</v>
      </c>
      <c r="J136">
        <v>0</v>
      </c>
      <c r="K136" s="10">
        <v>0.77753510876232346</v>
      </c>
      <c r="L136" s="19">
        <v>0.67753510876232348</v>
      </c>
      <c r="M136" s="19">
        <v>0.5775351087623235</v>
      </c>
      <c r="N136" s="19">
        <v>0.47753510876232352</v>
      </c>
      <c r="O136" s="19">
        <v>0.37753510876232355</v>
      </c>
      <c r="P136" s="19">
        <v>0.27753510876232357</v>
      </c>
      <c r="Q136" s="19">
        <v>0.17753510876232356</v>
      </c>
      <c r="R136" s="10">
        <v>7.7535108762323557E-2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8">
        <f t="shared" si="9"/>
        <v>2.0000000000000018E-2</v>
      </c>
      <c r="AB136" s="18">
        <f t="shared" si="10"/>
        <v>2.2830543359179556E-2</v>
      </c>
      <c r="AC136" s="18">
        <f t="shared" si="11"/>
        <v>2.5661086718358872E-2</v>
      </c>
      <c r="AD136" s="18">
        <f t="shared" si="12"/>
        <v>2.849163007753841E-2</v>
      </c>
      <c r="AE136" s="18">
        <f t="shared" si="13"/>
        <v>3.132217343671817E-2</v>
      </c>
      <c r="AF136" s="18">
        <f t="shared" si="14"/>
        <v>3.4152716795897708E-2</v>
      </c>
      <c r="AG136" s="18">
        <f t="shared" si="15"/>
        <v>3.6983260155077247E-2</v>
      </c>
      <c r="AH136" s="18">
        <f t="shared" si="16"/>
        <v>3.9813803514256563E-2</v>
      </c>
    </row>
    <row r="137" spans="2:34" x14ac:dyDescent="0.3">
      <c r="B137" s="16">
        <v>10446</v>
      </c>
      <c r="C137" s="17" t="s">
        <v>164</v>
      </c>
      <c r="D137" s="10">
        <v>31.211712338586771</v>
      </c>
      <c r="E137" s="10">
        <v>32.012231182947119</v>
      </c>
      <c r="F137" s="18">
        <v>-2.5006655730600333E-2</v>
      </c>
      <c r="G137" s="18">
        <v>0</v>
      </c>
      <c r="H137" s="18">
        <v>0.05</v>
      </c>
      <c r="I137" s="18">
        <v>-9.50846315269014E-4</v>
      </c>
      <c r="J137">
        <v>1</v>
      </c>
      <c r="K137" s="10">
        <v>0</v>
      </c>
      <c r="L137" s="19">
        <v>0</v>
      </c>
      <c r="M137" s="19">
        <v>0</v>
      </c>
      <c r="N137" s="19">
        <v>0</v>
      </c>
      <c r="O137" s="19">
        <v>0</v>
      </c>
      <c r="P137" s="19">
        <v>0</v>
      </c>
      <c r="Q137" s="19">
        <v>0</v>
      </c>
      <c r="R137" s="10">
        <v>0</v>
      </c>
      <c r="S137" s="10">
        <v>-3.0438712063845096E-2</v>
      </c>
      <c r="T137" s="10">
        <v>-2.7422484569161985E-2</v>
      </c>
      <c r="U137" s="10">
        <v>-2.4529094196138457E-2</v>
      </c>
      <c r="V137" s="10">
        <v>-2.1854045270304937E-2</v>
      </c>
      <c r="W137" s="10">
        <v>-1.9199256690293952E-2</v>
      </c>
      <c r="X137" s="10">
        <v>-1.6570488697025522E-2</v>
      </c>
      <c r="Y137" s="10">
        <v>-1.4032440085176743E-2</v>
      </c>
      <c r="Z137" s="10">
        <v>-1.171722587959988E-2</v>
      </c>
      <c r="AA137" s="18">
        <f t="shared" si="9"/>
        <v>0</v>
      </c>
      <c r="AB137" s="18">
        <f t="shared" si="10"/>
        <v>0</v>
      </c>
      <c r="AC137" s="18">
        <f t="shared" si="11"/>
        <v>0</v>
      </c>
      <c r="AD137" s="18">
        <f t="shared" si="12"/>
        <v>0</v>
      </c>
      <c r="AE137" s="18">
        <f t="shared" si="13"/>
        <v>0</v>
      </c>
      <c r="AF137" s="18">
        <f t="shared" si="14"/>
        <v>0</v>
      </c>
      <c r="AG137" s="18">
        <f t="shared" si="15"/>
        <v>0</v>
      </c>
      <c r="AH137" s="18">
        <f t="shared" si="16"/>
        <v>0</v>
      </c>
    </row>
    <row r="138" spans="2:34" x14ac:dyDescent="0.3">
      <c r="B138" s="16">
        <v>10448</v>
      </c>
      <c r="C138" s="17" t="s">
        <v>165</v>
      </c>
      <c r="D138" s="10">
        <v>35.399177211142245</v>
      </c>
      <c r="E138" s="10">
        <v>33.457989417476895</v>
      </c>
      <c r="F138" s="18">
        <v>5.8018662431979957E-2</v>
      </c>
      <c r="G138" s="18">
        <v>0.02</v>
      </c>
      <c r="H138" s="18">
        <v>0.05</v>
      </c>
      <c r="I138" s="18">
        <v>0</v>
      </c>
      <c r="J138">
        <v>0</v>
      </c>
      <c r="K138" s="10">
        <v>1.2720280053158119</v>
      </c>
      <c r="L138" s="19">
        <v>1.1720280053158119</v>
      </c>
      <c r="M138" s="19">
        <v>1.0720280053158118</v>
      </c>
      <c r="N138" s="19">
        <v>0.97202800531581179</v>
      </c>
      <c r="O138" s="19">
        <v>0.87202800531581182</v>
      </c>
      <c r="P138" s="19">
        <v>0.77202800531581184</v>
      </c>
      <c r="Q138" s="19">
        <v>0.67202800531581186</v>
      </c>
      <c r="R138" s="10">
        <v>0.57202800531581188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8">
        <f t="shared" si="9"/>
        <v>2.0000000000000018E-2</v>
      </c>
      <c r="AB138" s="18">
        <f t="shared" si="10"/>
        <v>2.298882275178693E-2</v>
      </c>
      <c r="AC138" s="18">
        <f t="shared" si="11"/>
        <v>2.5977645503573621E-2</v>
      </c>
      <c r="AD138" s="18">
        <f t="shared" si="12"/>
        <v>2.8966468255360533E-2</v>
      </c>
      <c r="AE138" s="18">
        <f t="shared" si="13"/>
        <v>3.1955291007147668E-2</v>
      </c>
      <c r="AF138" s="18">
        <f t="shared" si="14"/>
        <v>3.4944113758934581E-2</v>
      </c>
      <c r="AG138" s="18">
        <f t="shared" si="15"/>
        <v>3.7932936510721493E-2</v>
      </c>
      <c r="AH138" s="18">
        <f t="shared" si="16"/>
        <v>4.0921759262508184E-2</v>
      </c>
    </row>
    <row r="139" spans="2:34" x14ac:dyDescent="0.3">
      <c r="B139" s="16">
        <v>10451</v>
      </c>
      <c r="C139" s="17" t="s">
        <v>166</v>
      </c>
      <c r="D139" s="10">
        <v>31.336903368599526</v>
      </c>
      <c r="E139" s="10">
        <v>32.284711569009914</v>
      </c>
      <c r="F139" s="18">
        <v>-2.9357802945967459E-2</v>
      </c>
      <c r="G139" s="18">
        <v>0</v>
      </c>
      <c r="H139" s="18">
        <v>0.05</v>
      </c>
      <c r="I139" s="18">
        <v>-5.3019935306361406E-3</v>
      </c>
      <c r="J139">
        <v>1</v>
      </c>
      <c r="K139" s="10">
        <v>0</v>
      </c>
      <c r="L139" s="19">
        <v>0</v>
      </c>
      <c r="M139" s="19">
        <v>0</v>
      </c>
      <c r="N139" s="19">
        <v>0</v>
      </c>
      <c r="O139" s="19">
        <v>0</v>
      </c>
      <c r="P139" s="19">
        <v>0</v>
      </c>
      <c r="Q139" s="19">
        <v>0</v>
      </c>
      <c r="R139" s="10">
        <v>0</v>
      </c>
      <c r="S139" s="10">
        <v>-0.17117333187734432</v>
      </c>
      <c r="T139" s="10">
        <v>-0.15421145422358454</v>
      </c>
      <c r="U139" s="10">
        <v>-0.13794035610571936</v>
      </c>
      <c r="V139" s="10">
        <v>-0.122897109972</v>
      </c>
      <c r="W139" s="10">
        <v>-0.10796779871476807</v>
      </c>
      <c r="X139" s="10">
        <v>-9.3184815282471176E-2</v>
      </c>
      <c r="Y139" s="10">
        <v>-7.8911995971142429E-2</v>
      </c>
      <c r="Z139" s="10">
        <v>-6.5892294981589827E-2</v>
      </c>
      <c r="AA139" s="18">
        <f t="shared" si="9"/>
        <v>0</v>
      </c>
      <c r="AB139" s="18">
        <f t="shared" si="10"/>
        <v>0</v>
      </c>
      <c r="AC139" s="18">
        <f t="shared" si="11"/>
        <v>0</v>
      </c>
      <c r="AD139" s="18">
        <f t="shared" si="12"/>
        <v>0</v>
      </c>
      <c r="AE139" s="18">
        <f t="shared" si="13"/>
        <v>0</v>
      </c>
      <c r="AF139" s="18">
        <f t="shared" si="14"/>
        <v>0</v>
      </c>
      <c r="AG139" s="18">
        <f t="shared" si="15"/>
        <v>0</v>
      </c>
      <c r="AH139" s="18">
        <f t="shared" si="16"/>
        <v>0</v>
      </c>
    </row>
    <row r="140" spans="2:34" x14ac:dyDescent="0.3">
      <c r="B140" s="16">
        <v>10482</v>
      </c>
      <c r="C140" s="17" t="s">
        <v>167</v>
      </c>
      <c r="D140" s="10">
        <v>32.356054284170213</v>
      </c>
      <c r="E140" s="10">
        <v>32.499657163826164</v>
      </c>
      <c r="F140" s="18">
        <v>-4.4185967541771117E-3</v>
      </c>
      <c r="G140" s="18">
        <v>0</v>
      </c>
      <c r="H140" s="18">
        <v>0.05</v>
      </c>
      <c r="I140" s="18">
        <v>0</v>
      </c>
      <c r="J140">
        <v>0</v>
      </c>
      <c r="K140" s="10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8">
        <f t="shared" si="9"/>
        <v>0</v>
      </c>
      <c r="AB140" s="18">
        <f t="shared" si="10"/>
        <v>0</v>
      </c>
      <c r="AC140" s="18">
        <f t="shared" si="11"/>
        <v>0</v>
      </c>
      <c r="AD140" s="18">
        <f t="shared" si="12"/>
        <v>0</v>
      </c>
      <c r="AE140" s="18">
        <f t="shared" si="13"/>
        <v>0</v>
      </c>
      <c r="AF140" s="18">
        <f t="shared" si="14"/>
        <v>0</v>
      </c>
      <c r="AG140" s="18">
        <f t="shared" si="15"/>
        <v>0</v>
      </c>
      <c r="AH140" s="18">
        <f t="shared" si="16"/>
        <v>0</v>
      </c>
    </row>
    <row r="141" spans="2:34" x14ac:dyDescent="0.3">
      <c r="B141" s="16">
        <v>10502</v>
      </c>
      <c r="C141" s="17" t="s">
        <v>168</v>
      </c>
      <c r="D141" s="10">
        <v>34.536698498466819</v>
      </c>
      <c r="E141" s="10">
        <v>33.71714079773443</v>
      </c>
      <c r="F141" s="18">
        <v>2.4306856433907884E-2</v>
      </c>
      <c r="G141" s="18">
        <v>0.02</v>
      </c>
      <c r="H141" s="18">
        <v>0.05</v>
      </c>
      <c r="I141" s="18">
        <v>0</v>
      </c>
      <c r="J141">
        <v>0</v>
      </c>
      <c r="K141" s="10">
        <v>0.1452148847777005</v>
      </c>
      <c r="L141" s="19">
        <v>4.5214884777700498E-2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8">
        <f t="shared" ref="AA141:AA146" si="17">+IF($K141=0,0,($D141-K141)/$E141-1)</f>
        <v>2.0000000000000018E-2</v>
      </c>
      <c r="AB141" s="18">
        <f t="shared" ref="AB141:AB146" si="18">+IF($K141=0,0,($D141-L141)/$E141-1)</f>
        <v>2.2965850532816301E-2</v>
      </c>
      <c r="AC141" s="18">
        <f t="shared" ref="AC141:AC146" si="19">+IF($K141=0,0,($D141-M141)/$E141-1)</f>
        <v>2.4306856433907953E-2</v>
      </c>
      <c r="AD141" s="18">
        <f t="shared" ref="AD141:AD146" si="20">+IF($K141=0,0,($D141-N141)/$E141-1)</f>
        <v>2.4306856433907953E-2</v>
      </c>
      <c r="AE141" s="18">
        <f t="shared" ref="AE141:AE146" si="21">+IF($K141=0,0,($D141-O141)/$E141-1)</f>
        <v>2.4306856433907953E-2</v>
      </c>
      <c r="AF141" s="18">
        <f t="shared" ref="AF141:AF146" si="22">+IF($K141=0,0,($D141-P141)/$E141-1)</f>
        <v>2.4306856433907953E-2</v>
      </c>
      <c r="AG141" s="18">
        <f t="shared" ref="AG141:AG146" si="23">+IF($K141=0,0,($D141-Q141)/$E141-1)</f>
        <v>2.4306856433907953E-2</v>
      </c>
      <c r="AH141" s="18">
        <f t="shared" ref="AH141:AH146" si="24">+IF($K141=0,0,($D141-R141)/$E141-1)</f>
        <v>2.4306856433907953E-2</v>
      </c>
    </row>
    <row r="142" spans="2:34" x14ac:dyDescent="0.3">
      <c r="B142" s="16">
        <v>13927</v>
      </c>
      <c r="C142" s="17" t="s">
        <v>169</v>
      </c>
      <c r="D142" s="10">
        <v>32.41368681268213</v>
      </c>
      <c r="E142" s="10">
        <v>32.040719712784849</v>
      </c>
      <c r="F142" s="18">
        <v>1.1640409555109333E-2</v>
      </c>
      <c r="G142" s="18">
        <v>1.1640409555109333E-2</v>
      </c>
      <c r="H142" s="18">
        <v>0.05</v>
      </c>
      <c r="I142" s="18">
        <v>0</v>
      </c>
      <c r="J142">
        <v>0</v>
      </c>
      <c r="K142" s="10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8">
        <f t="shared" si="17"/>
        <v>0</v>
      </c>
      <c r="AB142" s="18">
        <f t="shared" si="18"/>
        <v>0</v>
      </c>
      <c r="AC142" s="18">
        <f t="shared" si="19"/>
        <v>0</v>
      </c>
      <c r="AD142" s="18">
        <f t="shared" si="20"/>
        <v>0</v>
      </c>
      <c r="AE142" s="18">
        <f t="shared" si="21"/>
        <v>0</v>
      </c>
      <c r="AF142" s="18">
        <f t="shared" si="22"/>
        <v>0</v>
      </c>
      <c r="AG142" s="18">
        <f t="shared" si="23"/>
        <v>0</v>
      </c>
      <c r="AH142" s="18">
        <f t="shared" si="24"/>
        <v>0</v>
      </c>
    </row>
    <row r="143" spans="2:34" x14ac:dyDescent="0.3">
      <c r="B143" s="16">
        <v>10597</v>
      </c>
      <c r="C143" s="17" t="s">
        <v>170</v>
      </c>
      <c r="D143" s="10">
        <v>36.626093475017711</v>
      </c>
      <c r="E143" s="10">
        <v>34.63416046934222</v>
      </c>
      <c r="F143" s="18">
        <v>5.7513535153789243E-2</v>
      </c>
      <c r="G143" s="18">
        <v>0.02</v>
      </c>
      <c r="H143" s="18">
        <v>0.05</v>
      </c>
      <c r="I143" s="18">
        <v>0</v>
      </c>
      <c r="J143">
        <v>0</v>
      </c>
      <c r="K143" s="10">
        <v>1.2992497962886471</v>
      </c>
      <c r="L143" s="19">
        <v>1.199249796288647</v>
      </c>
      <c r="M143" s="19">
        <v>1.0992497962886469</v>
      </c>
      <c r="N143" s="19">
        <v>0.99924979628864696</v>
      </c>
      <c r="O143" s="19">
        <v>0.89924979628864699</v>
      </c>
      <c r="P143" s="19">
        <v>0.79924979628864701</v>
      </c>
      <c r="Q143" s="19">
        <v>0.69924979628864703</v>
      </c>
      <c r="R143" s="10">
        <v>0.59924979628864705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8">
        <f t="shared" si="17"/>
        <v>2.0000000000000018E-2</v>
      </c>
      <c r="AB143" s="18">
        <f t="shared" si="18"/>
        <v>2.2887322765872131E-2</v>
      </c>
      <c r="AC143" s="18">
        <f t="shared" si="19"/>
        <v>2.5774645531744245E-2</v>
      </c>
      <c r="AD143" s="18">
        <f t="shared" si="20"/>
        <v>2.8661968297616358E-2</v>
      </c>
      <c r="AE143" s="18">
        <f t="shared" si="21"/>
        <v>3.1549291063488472E-2</v>
      </c>
      <c r="AF143" s="18">
        <f t="shared" si="22"/>
        <v>3.4436613829360585E-2</v>
      </c>
      <c r="AG143" s="18">
        <f t="shared" si="23"/>
        <v>3.7323936595232698E-2</v>
      </c>
      <c r="AH143" s="18">
        <f t="shared" si="24"/>
        <v>4.0211259361104812E-2</v>
      </c>
    </row>
    <row r="144" spans="2:34" x14ac:dyDescent="0.3">
      <c r="B144" s="16">
        <v>10706</v>
      </c>
      <c r="C144" s="17" t="s">
        <v>171</v>
      </c>
      <c r="D144" s="10">
        <v>31.844306811737393</v>
      </c>
      <c r="E144" s="10">
        <v>32.724852773531019</v>
      </c>
      <c r="F144" s="18">
        <v>-2.690756068139874E-2</v>
      </c>
      <c r="G144" s="18">
        <v>0</v>
      </c>
      <c r="H144" s="18">
        <v>0.05</v>
      </c>
      <c r="I144" s="18">
        <v>-2.8517512660674212E-3</v>
      </c>
      <c r="J144">
        <v>1</v>
      </c>
      <c r="K144" s="10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0">
        <v>0</v>
      </c>
      <c r="S144" s="10">
        <v>-9.3323140328787038E-2</v>
      </c>
      <c r="T144" s="10">
        <v>-8.407558014426128E-2</v>
      </c>
      <c r="U144" s="10">
        <v>-7.5204630701943567E-2</v>
      </c>
      <c r="V144" s="10">
        <v>-6.7003102142906473E-2</v>
      </c>
      <c r="W144" s="10">
        <v>-5.8863690505647798E-2</v>
      </c>
      <c r="X144" s="10">
        <v>-5.0804056319646587E-2</v>
      </c>
      <c r="Y144" s="10">
        <v>-4.3022561942747971E-2</v>
      </c>
      <c r="Z144" s="10">
        <v>-3.5924263573715164E-2</v>
      </c>
      <c r="AA144" s="18">
        <f t="shared" si="17"/>
        <v>0</v>
      </c>
      <c r="AB144" s="18">
        <f t="shared" si="18"/>
        <v>0</v>
      </c>
      <c r="AC144" s="18">
        <f t="shared" si="19"/>
        <v>0</v>
      </c>
      <c r="AD144" s="18">
        <f t="shared" si="20"/>
        <v>0</v>
      </c>
      <c r="AE144" s="18">
        <f t="shared" si="21"/>
        <v>0</v>
      </c>
      <c r="AF144" s="18">
        <f t="shared" si="22"/>
        <v>0</v>
      </c>
      <c r="AG144" s="18">
        <f t="shared" si="23"/>
        <v>0</v>
      </c>
      <c r="AH144" s="18">
        <f t="shared" si="24"/>
        <v>0</v>
      </c>
    </row>
    <row r="145" spans="2:34" x14ac:dyDescent="0.3">
      <c r="B145" s="16">
        <v>11680</v>
      </c>
      <c r="C145" s="17" t="s">
        <v>172</v>
      </c>
      <c r="D145" s="10">
        <v>35.777567673212886</v>
      </c>
      <c r="E145" s="10">
        <v>33.681120643798103</v>
      </c>
      <c r="F145" s="18">
        <v>6.2243980881343204E-2</v>
      </c>
      <c r="G145" s="18">
        <v>0.02</v>
      </c>
      <c r="H145" s="18">
        <v>0.05</v>
      </c>
      <c r="I145" s="18">
        <v>0</v>
      </c>
      <c r="J145">
        <v>0</v>
      </c>
      <c r="K145" s="10">
        <v>1.422824616538821</v>
      </c>
      <c r="L145" s="19">
        <v>1.3228246165388209</v>
      </c>
      <c r="M145" s="19">
        <v>1.2228246165388208</v>
      </c>
      <c r="N145" s="19">
        <v>1.1228246165388207</v>
      </c>
      <c r="O145" s="19">
        <v>1.0228246165388206</v>
      </c>
      <c r="P145" s="19">
        <v>0.92282461653882064</v>
      </c>
      <c r="Q145" s="19">
        <v>0.82282461653882066</v>
      </c>
      <c r="R145" s="10">
        <v>0.72282461653882069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8">
        <f t="shared" si="17"/>
        <v>2.0000000000000018E-2</v>
      </c>
      <c r="AB145" s="18">
        <f t="shared" si="18"/>
        <v>2.2969022351054358E-2</v>
      </c>
      <c r="AC145" s="18">
        <f t="shared" si="19"/>
        <v>2.593804470210892E-2</v>
      </c>
      <c r="AD145" s="18">
        <f t="shared" si="20"/>
        <v>2.8907067053163482E-2</v>
      </c>
      <c r="AE145" s="18">
        <f t="shared" si="21"/>
        <v>3.1876089404218044E-2</v>
      </c>
      <c r="AF145" s="18">
        <f t="shared" si="22"/>
        <v>3.4845111755272606E-2</v>
      </c>
      <c r="AG145" s="18">
        <f t="shared" si="23"/>
        <v>3.7814134106326946E-2</v>
      </c>
      <c r="AH145" s="18">
        <f t="shared" si="24"/>
        <v>4.0783156457381509E-2</v>
      </c>
    </row>
    <row r="146" spans="2:34" x14ac:dyDescent="0.3">
      <c r="B146" s="16">
        <v>12026</v>
      </c>
      <c r="C146" s="17" t="s">
        <v>173</v>
      </c>
      <c r="D146" s="10">
        <v>35.253260876602603</v>
      </c>
      <c r="E146" s="10">
        <v>33.542386882624761</v>
      </c>
      <c r="F146" s="18">
        <v>5.1006328200933392E-2</v>
      </c>
      <c r="G146" s="18">
        <v>0.02</v>
      </c>
      <c r="H146" s="18">
        <v>0.05</v>
      </c>
      <c r="I146" s="18">
        <v>0</v>
      </c>
      <c r="J146">
        <v>0</v>
      </c>
      <c r="K146" s="10">
        <v>1.0400262563253464</v>
      </c>
      <c r="L146" s="19">
        <v>0.94002625632534642</v>
      </c>
      <c r="M146" s="19">
        <v>0.84002625632534644</v>
      </c>
      <c r="N146" s="19">
        <v>0.74002625632534647</v>
      </c>
      <c r="O146" s="19">
        <v>0.64002625632534649</v>
      </c>
      <c r="P146" s="19">
        <v>0.54002625632534651</v>
      </c>
      <c r="Q146" s="19">
        <v>0.44002625632534653</v>
      </c>
      <c r="R146" s="10">
        <v>0.34002625632534655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8">
        <f t="shared" si="17"/>
        <v>2.0000000000000018E-2</v>
      </c>
      <c r="AB146" s="18">
        <f t="shared" si="18"/>
        <v>2.298130244427532E-2</v>
      </c>
      <c r="AC146" s="18">
        <f t="shared" si="19"/>
        <v>2.5962604888550844E-2</v>
      </c>
      <c r="AD146" s="18">
        <f t="shared" si="20"/>
        <v>2.8943907332826369E-2</v>
      </c>
      <c r="AE146" s="18">
        <f t="shared" si="21"/>
        <v>3.1925209777101449E-2</v>
      </c>
      <c r="AF146" s="18">
        <f t="shared" si="22"/>
        <v>3.4906512221376973E-2</v>
      </c>
      <c r="AG146" s="18">
        <f t="shared" si="23"/>
        <v>3.7887814665652275E-2</v>
      </c>
      <c r="AH146" s="18">
        <f t="shared" si="24"/>
        <v>4.0869117109927799E-2</v>
      </c>
    </row>
    <row r="147" spans="2:34" x14ac:dyDescent="0.3">
      <c r="B147" s="16"/>
      <c r="C147" s="17"/>
      <c r="D147" s="10"/>
      <c r="E147" s="10"/>
      <c r="L147" s="20"/>
      <c r="M147" s="20"/>
      <c r="N147" s="20"/>
      <c r="O147" s="20"/>
      <c r="P147" s="20"/>
      <c r="Q147" s="20"/>
      <c r="S147" s="21"/>
      <c r="T147" s="21"/>
      <c r="U147" s="21"/>
      <c r="V147" s="21"/>
      <c r="W147" s="21"/>
      <c r="X147" s="21"/>
      <c r="Y147" s="21"/>
      <c r="Z147" s="21"/>
    </row>
    <row r="148" spans="2:34" x14ac:dyDescent="0.3">
      <c r="B148" s="16">
        <v>10298</v>
      </c>
      <c r="C148" s="17" t="s">
        <v>174</v>
      </c>
      <c r="D148" s="10">
        <v>36.526345571094645</v>
      </c>
      <c r="E148" s="10">
        <v>34.900375150385429</v>
      </c>
      <c r="F148" s="18">
        <v>4.6503587730741799E-2</v>
      </c>
      <c r="G148" s="18">
        <v>1.8598196871125555E-2</v>
      </c>
      <c r="H148" s="18">
        <v>0.05</v>
      </c>
      <c r="I148" s="18">
        <v>0</v>
      </c>
      <c r="J148">
        <v>0</v>
      </c>
      <c r="K148" s="10">
        <v>0.97390860971874349</v>
      </c>
      <c r="L148" s="19">
        <v>0.87390860971874351</v>
      </c>
      <c r="M148" s="19">
        <v>0.77390860971874353</v>
      </c>
      <c r="N148" s="19">
        <v>0.67390860971874356</v>
      </c>
      <c r="O148" s="19">
        <v>0.57390860971874358</v>
      </c>
      <c r="P148" s="19">
        <v>0.4739086097187436</v>
      </c>
      <c r="Q148" s="19">
        <v>0.37390860971874362</v>
      </c>
      <c r="R148" s="10">
        <v>0.27390860971874365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8412D-2EC1-4B4B-8218-5C26C9251282}">
  <dimension ref="B1:AH150"/>
  <sheetViews>
    <sheetView topLeftCell="I1" workbookViewId="0">
      <selection activeCell="R9" sqref="R9"/>
    </sheetView>
  </sheetViews>
  <sheetFormatPr defaultRowHeight="14.4" x14ac:dyDescent="0.3"/>
  <cols>
    <col min="2" max="2" width="10.33203125" customWidth="1"/>
    <col min="3" max="3" width="40.6640625" bestFit="1" customWidth="1"/>
    <col min="4" max="4" width="26.6640625" customWidth="1"/>
    <col min="5" max="9" width="13.5546875" customWidth="1"/>
    <col min="10" max="10" width="12.6640625" bestFit="1" customWidth="1"/>
    <col min="11" max="17" width="13" customWidth="1"/>
    <col min="18" max="18" width="15.33203125" bestFit="1" customWidth="1"/>
    <col min="19" max="26" width="0" hidden="1" customWidth="1"/>
  </cols>
  <sheetData>
    <row r="1" spans="2:34" x14ac:dyDescent="0.3">
      <c r="R1" s="2"/>
      <c r="S1" s="2"/>
      <c r="T1" s="2"/>
      <c r="U1" s="2"/>
      <c r="V1" s="2"/>
      <c r="W1" s="2"/>
      <c r="X1" s="2"/>
      <c r="Y1" s="2"/>
      <c r="Z1" s="2"/>
    </row>
    <row r="2" spans="2:34" ht="28.8" x14ac:dyDescent="0.55000000000000004">
      <c r="B2" s="3" t="s">
        <v>16</v>
      </c>
      <c r="E2" s="4" t="s">
        <v>17</v>
      </c>
      <c r="R2" s="2"/>
      <c r="S2" s="2"/>
      <c r="T2" s="2"/>
      <c r="U2" s="2"/>
      <c r="V2" s="2"/>
      <c r="W2" s="2"/>
      <c r="X2" s="2"/>
      <c r="Y2" s="2"/>
      <c r="Z2" s="2"/>
    </row>
    <row r="3" spans="2:34" x14ac:dyDescent="0.3">
      <c r="C3" s="5" t="s">
        <v>18</v>
      </c>
      <c r="D3" s="6">
        <v>0.02</v>
      </c>
      <c r="E3" s="7" t="s">
        <v>19</v>
      </c>
      <c r="R3" s="2"/>
      <c r="S3" s="2"/>
      <c r="T3" s="2"/>
      <c r="U3" s="2"/>
      <c r="V3" s="2"/>
      <c r="W3" s="2"/>
      <c r="X3" s="2"/>
      <c r="Y3" s="2"/>
      <c r="Z3" s="2"/>
    </row>
    <row r="4" spans="2:34" x14ac:dyDescent="0.3">
      <c r="B4" s="2"/>
      <c r="R4" s="2"/>
      <c r="S4" s="2"/>
      <c r="T4" s="2"/>
      <c r="U4" s="2"/>
      <c r="V4" s="2"/>
      <c r="W4" s="2"/>
      <c r="X4" s="2"/>
      <c r="Y4" s="2"/>
      <c r="Z4" s="2"/>
    </row>
    <row r="5" spans="2:34" x14ac:dyDescent="0.3">
      <c r="B5" s="2"/>
      <c r="C5" s="5" t="s">
        <v>20</v>
      </c>
      <c r="D5" s="6" t="s">
        <v>21</v>
      </c>
      <c r="R5" s="2"/>
      <c r="S5" s="2"/>
      <c r="T5" s="2"/>
      <c r="U5" s="2"/>
      <c r="V5" s="2"/>
      <c r="W5" s="2"/>
      <c r="X5" s="2"/>
      <c r="Y5" s="2"/>
      <c r="Z5" s="2"/>
    </row>
    <row r="6" spans="2:34" x14ac:dyDescent="0.3">
      <c r="B6" s="2"/>
      <c r="C6" s="5" t="s">
        <v>22</v>
      </c>
      <c r="D6" s="6">
        <v>0.5</v>
      </c>
      <c r="E6" s="8" t="s">
        <v>17</v>
      </c>
      <c r="R6" s="2"/>
      <c r="S6" s="2"/>
      <c r="T6" s="2"/>
      <c r="U6" s="2"/>
      <c r="V6" s="2"/>
      <c r="W6" s="2"/>
      <c r="X6" s="2"/>
      <c r="Y6" s="9"/>
      <c r="Z6" s="2"/>
    </row>
    <row r="7" spans="2:34" x14ac:dyDescent="0.3">
      <c r="B7" s="2"/>
      <c r="C7" s="5" t="s">
        <v>23</v>
      </c>
      <c r="D7" s="6" t="s">
        <v>24</v>
      </c>
      <c r="E7" s="7" t="s">
        <v>25</v>
      </c>
      <c r="Y7" s="10"/>
    </row>
    <row r="8" spans="2:34" x14ac:dyDescent="0.3">
      <c r="B8" s="2"/>
      <c r="C8" s="5" t="s">
        <v>26</v>
      </c>
      <c r="D8" s="6">
        <v>0.05</v>
      </c>
      <c r="E8" s="7" t="s">
        <v>27</v>
      </c>
      <c r="L8" s="11"/>
      <c r="M8" s="11"/>
      <c r="N8" s="11"/>
      <c r="O8" s="11"/>
      <c r="P8" s="11"/>
      <c r="Q8" s="11"/>
      <c r="R8" s="11">
        <f>AVERAGE(K9:R9)</f>
        <v>13067996.854281964</v>
      </c>
      <c r="S8" s="11"/>
      <c r="T8" s="11"/>
      <c r="U8" s="11"/>
      <c r="V8" s="11"/>
      <c r="W8" s="11"/>
      <c r="X8" s="11"/>
      <c r="Y8" s="11"/>
    </row>
    <row r="9" spans="2:34" ht="21" x14ac:dyDescent="0.4">
      <c r="C9" s="2"/>
      <c r="D9" s="12"/>
      <c r="J9" s="3"/>
      <c r="K9" s="12">
        <v>56770818.802433282</v>
      </c>
      <c r="L9" s="12">
        <v>30905388.155499063</v>
      </c>
      <c r="M9" s="12">
        <v>11638387.510841511</v>
      </c>
      <c r="N9" s="12">
        <v>3796247.6267335862</v>
      </c>
      <c r="O9" s="12">
        <v>829382.87497224472</v>
      </c>
      <c r="P9" s="12">
        <v>344949.69291494088</v>
      </c>
      <c r="Q9" s="12">
        <v>175551.2627212673</v>
      </c>
      <c r="R9" s="12">
        <v>83248.90813979946</v>
      </c>
      <c r="S9" s="13">
        <v>1</v>
      </c>
      <c r="T9" s="13">
        <v>0.54438862795078113</v>
      </c>
      <c r="U9" s="13">
        <v>0.20500651137944609</v>
      </c>
      <c r="V9" s="13">
        <v>6.6869700082093461E-2</v>
      </c>
      <c r="W9" s="13">
        <v>1.4609316766392952E-2</v>
      </c>
      <c r="X9" s="13">
        <v>6.0761796322753728E-3</v>
      </c>
      <c r="Y9" s="13">
        <v>3.092279914654726E-3</v>
      </c>
      <c r="Z9" s="13">
        <v>1.4664031609181456E-3</v>
      </c>
    </row>
    <row r="10" spans="2:34" ht="21" x14ac:dyDescent="0.4">
      <c r="C10" s="2"/>
      <c r="K10" s="3" t="s">
        <v>28</v>
      </c>
      <c r="L10" s="3"/>
      <c r="M10" s="3"/>
      <c r="N10" s="3"/>
      <c r="O10" s="3"/>
      <c r="P10" s="3"/>
      <c r="Q10" s="3"/>
      <c r="S10" s="3" t="s">
        <v>29</v>
      </c>
      <c r="AA10" s="3" t="s">
        <v>175</v>
      </c>
      <c r="AH10" s="22">
        <f>+MAX(AH12:AH146)</f>
        <v>0.11370550341505914</v>
      </c>
    </row>
    <row r="11" spans="2:34" x14ac:dyDescent="0.3">
      <c r="B11" s="14" t="s">
        <v>30</v>
      </c>
      <c r="C11" s="14" t="s">
        <v>31</v>
      </c>
      <c r="D11" s="14" t="s">
        <v>32</v>
      </c>
      <c r="E11" s="15" t="s">
        <v>33</v>
      </c>
      <c r="F11" s="14" t="s">
        <v>34</v>
      </c>
      <c r="G11" s="14" t="s">
        <v>35</v>
      </c>
      <c r="H11" s="14" t="s">
        <v>36</v>
      </c>
      <c r="I11" s="14" t="s">
        <v>37</v>
      </c>
      <c r="J11" s="14" t="s">
        <v>38</v>
      </c>
      <c r="K11" s="14" t="s">
        <v>1</v>
      </c>
      <c r="L11" s="14" t="s">
        <v>2</v>
      </c>
      <c r="M11" s="14" t="s">
        <v>3</v>
      </c>
      <c r="N11" s="14" t="s">
        <v>4</v>
      </c>
      <c r="O11" s="14" t="s">
        <v>5</v>
      </c>
      <c r="P11" s="14" t="s">
        <v>6</v>
      </c>
      <c r="Q11" s="14" t="s">
        <v>7</v>
      </c>
      <c r="R11" s="14" t="s">
        <v>8</v>
      </c>
      <c r="S11" s="14" t="s">
        <v>1</v>
      </c>
      <c r="T11" s="14" t="s">
        <v>2</v>
      </c>
      <c r="U11" s="14" t="s">
        <v>3</v>
      </c>
      <c r="V11" s="14" t="s">
        <v>4</v>
      </c>
      <c r="W11" s="14" t="s">
        <v>5</v>
      </c>
      <c r="X11" s="14" t="s">
        <v>6</v>
      </c>
      <c r="Y11" s="14" t="s">
        <v>7</v>
      </c>
      <c r="Z11" s="14" t="s">
        <v>8</v>
      </c>
      <c r="AA11" s="14" t="s">
        <v>1</v>
      </c>
      <c r="AB11" s="14" t="s">
        <v>2</v>
      </c>
      <c r="AC11" s="14" t="s">
        <v>3</v>
      </c>
      <c r="AD11" s="14" t="s">
        <v>4</v>
      </c>
      <c r="AE11" s="14" t="s">
        <v>5</v>
      </c>
      <c r="AF11" s="14" t="s">
        <v>6</v>
      </c>
      <c r="AG11" s="14" t="s">
        <v>7</v>
      </c>
      <c r="AH11" s="14" t="s">
        <v>8</v>
      </c>
    </row>
    <row r="12" spans="2:34" x14ac:dyDescent="0.3">
      <c r="B12" s="16">
        <v>10005</v>
      </c>
      <c r="C12" s="17" t="s">
        <v>39</v>
      </c>
      <c r="D12" s="10">
        <v>35.386889954393517</v>
      </c>
      <c r="E12" s="10">
        <v>33.772977306595195</v>
      </c>
      <c r="F12" s="18">
        <v>4.7787100116967102E-2</v>
      </c>
      <c r="G12" s="18">
        <v>0.02</v>
      </c>
      <c r="H12" s="18">
        <v>0.05</v>
      </c>
      <c r="I12" s="18">
        <v>0</v>
      </c>
      <c r="J12">
        <v>0</v>
      </c>
      <c r="K12" s="10">
        <v>0.9384531016664186</v>
      </c>
      <c r="L12" s="19">
        <v>0.4384531016664186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8">
        <f>+IF($K12=0,0,($D12-K12)/$E12-1)</f>
        <v>2.0000000000000018E-2</v>
      </c>
      <c r="AB12" s="18">
        <f t="shared" ref="AB12:AH27" si="0">+IF($K12=0,0,($D12-L12)/$E12-1)</f>
        <v>3.4804735616316584E-2</v>
      </c>
      <c r="AC12" s="18">
        <f t="shared" si="0"/>
        <v>4.7787100116967185E-2</v>
      </c>
      <c r="AD12" s="18">
        <f t="shared" si="0"/>
        <v>4.7787100116967185E-2</v>
      </c>
      <c r="AE12" s="18">
        <f t="shared" si="0"/>
        <v>4.7787100116967185E-2</v>
      </c>
      <c r="AF12" s="18">
        <f t="shared" si="0"/>
        <v>4.7787100116967185E-2</v>
      </c>
      <c r="AG12" s="18">
        <f t="shared" si="0"/>
        <v>4.7787100116967185E-2</v>
      </c>
      <c r="AH12" s="18">
        <f t="shared" si="0"/>
        <v>4.7787100116967185E-2</v>
      </c>
    </row>
    <row r="13" spans="2:34" x14ac:dyDescent="0.3">
      <c r="B13" s="16">
        <v>10015</v>
      </c>
      <c r="C13" s="17" t="s">
        <v>40</v>
      </c>
      <c r="D13" s="10">
        <v>47.859033816547175</v>
      </c>
      <c r="E13" s="10">
        <v>37.351061276487677</v>
      </c>
      <c r="F13" s="18">
        <v>0.28132995906796948</v>
      </c>
      <c r="G13" s="18">
        <v>0.02</v>
      </c>
      <c r="H13" s="18">
        <v>0.05</v>
      </c>
      <c r="I13" s="18">
        <v>0</v>
      </c>
      <c r="J13">
        <v>0</v>
      </c>
      <c r="K13" s="10">
        <v>9.7609513145297431</v>
      </c>
      <c r="L13" s="19">
        <v>9.2609513145297431</v>
      </c>
      <c r="M13" s="19">
        <v>8.7609513145297431</v>
      </c>
      <c r="N13" s="19">
        <v>8.2609513145297431</v>
      </c>
      <c r="O13" s="19">
        <v>7.7609513145297431</v>
      </c>
      <c r="P13" s="19">
        <v>7.2609513145297431</v>
      </c>
      <c r="Q13" s="19">
        <v>6.7609513145297431</v>
      </c>
      <c r="R13" s="10">
        <v>6.2609513145297431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8">
        <f t="shared" ref="AA13:AH57" si="1">+IF($K13=0,0,($D13-K13)/$E13-1)</f>
        <v>2.0000000000000018E-2</v>
      </c>
      <c r="AB13" s="18">
        <f t="shared" si="0"/>
        <v>3.3386500487865733E-2</v>
      </c>
      <c r="AC13" s="18">
        <f t="shared" si="0"/>
        <v>4.6773000975731227E-2</v>
      </c>
      <c r="AD13" s="18">
        <f t="shared" si="0"/>
        <v>6.0159501463596943E-2</v>
      </c>
      <c r="AE13" s="18">
        <f t="shared" si="0"/>
        <v>7.3546001951462436E-2</v>
      </c>
      <c r="AF13" s="18">
        <f t="shared" si="0"/>
        <v>8.6932502439328152E-2</v>
      </c>
      <c r="AG13" s="18">
        <f t="shared" si="0"/>
        <v>0.10031900292719365</v>
      </c>
      <c r="AH13" s="18">
        <f t="shared" si="0"/>
        <v>0.11370550341505914</v>
      </c>
    </row>
    <row r="14" spans="2:34" x14ac:dyDescent="0.3">
      <c r="B14" s="16">
        <v>10024</v>
      </c>
      <c r="C14" s="17" t="s">
        <v>41</v>
      </c>
      <c r="D14" s="10">
        <v>35.464803251218726</v>
      </c>
      <c r="E14" s="10">
        <v>33.667029515340964</v>
      </c>
      <c r="F14" s="18">
        <v>5.3398644363874606E-2</v>
      </c>
      <c r="G14" s="18">
        <v>0.02</v>
      </c>
      <c r="H14" s="18">
        <v>0.05</v>
      </c>
      <c r="I14" s="18">
        <v>0</v>
      </c>
      <c r="J14">
        <v>0</v>
      </c>
      <c r="K14" s="10">
        <v>1.1244331455709424</v>
      </c>
      <c r="L14" s="19">
        <v>0.62443314557094243</v>
      </c>
      <c r="M14" s="19">
        <v>0.12443314557094243</v>
      </c>
      <c r="N14" s="19">
        <v>0</v>
      </c>
      <c r="O14" s="19">
        <v>0</v>
      </c>
      <c r="P14" s="19">
        <v>0</v>
      </c>
      <c r="Q14" s="19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8">
        <f t="shared" si="1"/>
        <v>2.0000000000000018E-2</v>
      </c>
      <c r="AB14" s="18">
        <f t="shared" si="0"/>
        <v>3.4851325085635265E-2</v>
      </c>
      <c r="AC14" s="18">
        <f t="shared" si="0"/>
        <v>4.9702650171270291E-2</v>
      </c>
      <c r="AD14" s="18">
        <f t="shared" si="0"/>
        <v>5.3398644363874537E-2</v>
      </c>
      <c r="AE14" s="18">
        <f t="shared" si="0"/>
        <v>5.3398644363874537E-2</v>
      </c>
      <c r="AF14" s="18">
        <f t="shared" si="0"/>
        <v>5.3398644363874537E-2</v>
      </c>
      <c r="AG14" s="18">
        <f t="shared" si="0"/>
        <v>5.3398644363874537E-2</v>
      </c>
      <c r="AH14" s="18">
        <f t="shared" si="0"/>
        <v>5.3398644363874537E-2</v>
      </c>
    </row>
    <row r="15" spans="2:34" x14ac:dyDescent="0.3">
      <c r="B15" s="16">
        <v>10025</v>
      </c>
      <c r="C15" s="17" t="s">
        <v>42</v>
      </c>
      <c r="D15" s="10">
        <v>34.983791170332367</v>
      </c>
      <c r="E15" s="10">
        <v>33.591361717325505</v>
      </c>
      <c r="F15" s="18">
        <v>4.1452009737631003E-2</v>
      </c>
      <c r="G15" s="18">
        <v>0.02</v>
      </c>
      <c r="H15" s="18">
        <v>0.05</v>
      </c>
      <c r="I15" s="18">
        <v>0</v>
      </c>
      <c r="J15">
        <v>0</v>
      </c>
      <c r="K15" s="10">
        <v>0.72060221866035201</v>
      </c>
      <c r="L15" s="19">
        <v>0.22060221866035201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8">
        <f t="shared" si="1"/>
        <v>2.0000000000000018E-2</v>
      </c>
      <c r="AB15" s="18">
        <f t="shared" si="0"/>
        <v>3.4884779134812804E-2</v>
      </c>
      <c r="AC15" s="18">
        <f t="shared" si="0"/>
        <v>4.1452009737630968E-2</v>
      </c>
      <c r="AD15" s="18">
        <f t="shared" si="0"/>
        <v>4.1452009737630968E-2</v>
      </c>
      <c r="AE15" s="18">
        <f t="shared" si="0"/>
        <v>4.1452009737630968E-2</v>
      </c>
      <c r="AF15" s="18">
        <f t="shared" si="0"/>
        <v>4.1452009737630968E-2</v>
      </c>
      <c r="AG15" s="18">
        <f t="shared" si="0"/>
        <v>4.1452009737630968E-2</v>
      </c>
      <c r="AH15" s="18">
        <f t="shared" si="0"/>
        <v>4.1452009737630968E-2</v>
      </c>
    </row>
    <row r="16" spans="2:34" x14ac:dyDescent="0.3">
      <c r="B16" s="16">
        <v>10027</v>
      </c>
      <c r="C16" s="17" t="s">
        <v>43</v>
      </c>
      <c r="D16" s="10">
        <v>33.165954628659492</v>
      </c>
      <c r="E16" s="10">
        <v>32.792742520498201</v>
      </c>
      <c r="F16" s="18">
        <v>1.1380936130242889E-2</v>
      </c>
      <c r="G16" s="18">
        <v>1.1380936130242889E-2</v>
      </c>
      <c r="H16" s="18">
        <v>0.05</v>
      </c>
      <c r="I16" s="18">
        <v>0</v>
      </c>
      <c r="J16">
        <v>0</v>
      </c>
      <c r="K16" s="10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8">
        <f t="shared" si="1"/>
        <v>0</v>
      </c>
      <c r="AB16" s="18">
        <f t="shared" si="0"/>
        <v>0</v>
      </c>
      <c r="AC16" s="18">
        <f t="shared" si="0"/>
        <v>0</v>
      </c>
      <c r="AD16" s="18">
        <f t="shared" si="0"/>
        <v>0</v>
      </c>
      <c r="AE16" s="18">
        <f t="shared" si="0"/>
        <v>0</v>
      </c>
      <c r="AF16" s="18">
        <f t="shared" si="0"/>
        <v>0</v>
      </c>
      <c r="AG16" s="18">
        <f t="shared" si="0"/>
        <v>0</v>
      </c>
      <c r="AH16" s="18">
        <f t="shared" si="0"/>
        <v>0</v>
      </c>
    </row>
    <row r="17" spans="2:34" x14ac:dyDescent="0.3">
      <c r="B17" s="16">
        <v>10029</v>
      </c>
      <c r="C17" s="17" t="s">
        <v>44</v>
      </c>
      <c r="D17" s="10">
        <v>36.485130735451698</v>
      </c>
      <c r="E17" s="10">
        <v>33.781089770002829</v>
      </c>
      <c r="F17" s="18">
        <v>8.0045995669743658E-2</v>
      </c>
      <c r="G17" s="18">
        <v>0.02</v>
      </c>
      <c r="H17" s="18">
        <v>0.05</v>
      </c>
      <c r="I17" s="18">
        <v>0</v>
      </c>
      <c r="J17">
        <v>0</v>
      </c>
      <c r="K17" s="10">
        <v>2.0284191700488114</v>
      </c>
      <c r="L17" s="19">
        <v>1.5284191700488114</v>
      </c>
      <c r="M17" s="19">
        <v>1.0284191700488114</v>
      </c>
      <c r="N17" s="19">
        <v>0.52841917004881145</v>
      </c>
      <c r="O17" s="19">
        <v>2.8419170048811448E-2</v>
      </c>
      <c r="P17" s="19">
        <v>0</v>
      </c>
      <c r="Q17" s="19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8">
        <f t="shared" si="1"/>
        <v>2.0000000000000018E-2</v>
      </c>
      <c r="AB17" s="18">
        <f t="shared" si="0"/>
        <v>3.4801180287676647E-2</v>
      </c>
      <c r="AC17" s="18">
        <f t="shared" si="0"/>
        <v>4.9602360575353277E-2</v>
      </c>
      <c r="AD17" s="18">
        <f t="shared" si="0"/>
        <v>6.4403540863029685E-2</v>
      </c>
      <c r="AE17" s="18">
        <f t="shared" si="0"/>
        <v>7.9204721150706314E-2</v>
      </c>
      <c r="AF17" s="18">
        <f t="shared" si="0"/>
        <v>8.0045995669743686E-2</v>
      </c>
      <c r="AG17" s="18">
        <f t="shared" si="0"/>
        <v>8.0045995669743686E-2</v>
      </c>
      <c r="AH17" s="18">
        <f t="shared" si="0"/>
        <v>8.0045995669743686E-2</v>
      </c>
    </row>
    <row r="18" spans="2:34" x14ac:dyDescent="0.3">
      <c r="B18" s="16">
        <v>10044</v>
      </c>
      <c r="C18" s="17" t="s">
        <v>45</v>
      </c>
      <c r="D18" s="10">
        <v>36.401862544033769</v>
      </c>
      <c r="E18" s="10">
        <v>34.147326362001301</v>
      </c>
      <c r="F18" s="18">
        <v>6.6023798119119681E-2</v>
      </c>
      <c r="G18" s="18">
        <v>0.02</v>
      </c>
      <c r="H18" s="18">
        <v>0.05</v>
      </c>
      <c r="I18" s="18">
        <v>0</v>
      </c>
      <c r="J18">
        <v>0</v>
      </c>
      <c r="K18" s="10">
        <v>1.5715896547924413</v>
      </c>
      <c r="L18" s="19">
        <v>1.0715896547924413</v>
      </c>
      <c r="M18" s="19">
        <v>0.57158965479244128</v>
      </c>
      <c r="N18" s="19">
        <v>7.1589654792441282E-2</v>
      </c>
      <c r="O18" s="19">
        <v>0</v>
      </c>
      <c r="P18" s="19">
        <v>0</v>
      </c>
      <c r="Q18" s="19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8">
        <f t="shared" si="1"/>
        <v>2.0000000000000018E-2</v>
      </c>
      <c r="AB18" s="18">
        <f t="shared" si="0"/>
        <v>3.4642434804394995E-2</v>
      </c>
      <c r="AC18" s="18">
        <f t="shared" si="0"/>
        <v>4.9284869608789972E-2</v>
      </c>
      <c r="AD18" s="18">
        <f t="shared" si="0"/>
        <v>6.3927304413184727E-2</v>
      </c>
      <c r="AE18" s="18">
        <f t="shared" si="0"/>
        <v>6.6023798119119625E-2</v>
      </c>
      <c r="AF18" s="18">
        <f t="shared" si="0"/>
        <v>6.6023798119119625E-2</v>
      </c>
      <c r="AG18" s="18">
        <f t="shared" si="0"/>
        <v>6.6023798119119625E-2</v>
      </c>
      <c r="AH18" s="18">
        <f t="shared" si="0"/>
        <v>6.6023798119119625E-2</v>
      </c>
    </row>
    <row r="19" spans="2:34" x14ac:dyDescent="0.3">
      <c r="B19" s="16">
        <v>10046</v>
      </c>
      <c r="C19" s="17" t="s">
        <v>46</v>
      </c>
      <c r="D19" s="10">
        <v>39.826137715960414</v>
      </c>
      <c r="E19" s="10">
        <v>37.041639261627147</v>
      </c>
      <c r="F19" s="18">
        <v>7.5172117374887229E-2</v>
      </c>
      <c r="G19" s="18">
        <v>0.02</v>
      </c>
      <c r="H19" s="18">
        <v>0.05</v>
      </c>
      <c r="I19" s="18">
        <v>0</v>
      </c>
      <c r="J19">
        <v>0</v>
      </c>
      <c r="K19" s="10">
        <v>2.043665669100724</v>
      </c>
      <c r="L19" s="19">
        <v>1.543665669100724</v>
      </c>
      <c r="M19" s="19">
        <v>1.043665669100724</v>
      </c>
      <c r="N19" s="19">
        <v>0.543665669100724</v>
      </c>
      <c r="O19" s="19">
        <v>4.3665669100724003E-2</v>
      </c>
      <c r="P19" s="19">
        <v>0</v>
      </c>
      <c r="Q19" s="19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8">
        <f t="shared" si="1"/>
        <v>2.0000000000000018E-2</v>
      </c>
      <c r="AB19" s="18">
        <f t="shared" si="0"/>
        <v>3.349832269755848E-2</v>
      </c>
      <c r="AC19" s="18">
        <f t="shared" si="0"/>
        <v>4.6996645395117165E-2</v>
      </c>
      <c r="AD19" s="18">
        <f t="shared" si="0"/>
        <v>6.0494968092675849E-2</v>
      </c>
      <c r="AE19" s="18">
        <f t="shared" si="0"/>
        <v>7.3993290790234312E-2</v>
      </c>
      <c r="AF19" s="18">
        <f t="shared" si="0"/>
        <v>7.517211737488716E-2</v>
      </c>
      <c r="AG19" s="18">
        <f t="shared" si="0"/>
        <v>7.517211737488716E-2</v>
      </c>
      <c r="AH19" s="18">
        <f t="shared" si="0"/>
        <v>7.517211737488716E-2</v>
      </c>
    </row>
    <row r="20" spans="2:34" x14ac:dyDescent="0.3">
      <c r="B20" s="16">
        <v>10047</v>
      </c>
      <c r="C20" s="17" t="s">
        <v>47</v>
      </c>
      <c r="D20" s="10">
        <v>33.18612051665864</v>
      </c>
      <c r="E20" s="10">
        <v>32.403882614568765</v>
      </c>
      <c r="F20" s="18">
        <v>2.4140252308474337E-2</v>
      </c>
      <c r="G20" s="18">
        <v>0.02</v>
      </c>
      <c r="H20" s="18">
        <v>0.05</v>
      </c>
      <c r="I20" s="18">
        <v>0</v>
      </c>
      <c r="J20">
        <v>0</v>
      </c>
      <c r="K20" s="10">
        <v>0.13416024979849975</v>
      </c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8">
        <f t="shared" si="1"/>
        <v>2.0000000000000018E-2</v>
      </c>
      <c r="AB20" s="18">
        <f t="shared" si="0"/>
        <v>2.4140252308474386E-2</v>
      </c>
      <c r="AC20" s="18">
        <f t="shared" si="0"/>
        <v>2.4140252308474386E-2</v>
      </c>
      <c r="AD20" s="18">
        <f t="shared" si="0"/>
        <v>2.4140252308474386E-2</v>
      </c>
      <c r="AE20" s="18">
        <f t="shared" si="0"/>
        <v>2.4140252308474386E-2</v>
      </c>
      <c r="AF20" s="18">
        <f t="shared" si="0"/>
        <v>2.4140252308474386E-2</v>
      </c>
      <c r="AG20" s="18">
        <f t="shared" si="0"/>
        <v>2.4140252308474386E-2</v>
      </c>
      <c r="AH20" s="18">
        <f t="shared" si="0"/>
        <v>2.4140252308474386E-2</v>
      </c>
    </row>
    <row r="21" spans="2:34" x14ac:dyDescent="0.3">
      <c r="B21" s="16">
        <v>10055</v>
      </c>
      <c r="C21" s="17" t="s">
        <v>48</v>
      </c>
      <c r="D21" s="10">
        <v>36.776289407598526</v>
      </c>
      <c r="E21" s="10">
        <v>34.826369081999808</v>
      </c>
      <c r="F21" s="18">
        <v>5.5989768011921313E-2</v>
      </c>
      <c r="G21" s="18">
        <v>0.02</v>
      </c>
      <c r="H21" s="18">
        <v>0.05</v>
      </c>
      <c r="I21" s="18">
        <v>0</v>
      </c>
      <c r="J21">
        <v>0</v>
      </c>
      <c r="K21" s="10">
        <v>1.2533929439587221</v>
      </c>
      <c r="L21" s="19">
        <v>0.75339294395872214</v>
      </c>
      <c r="M21" s="19">
        <v>0.25339294395872214</v>
      </c>
      <c r="N21" s="19">
        <v>0</v>
      </c>
      <c r="O21" s="19">
        <v>0</v>
      </c>
      <c r="P21" s="19">
        <v>0</v>
      </c>
      <c r="Q21" s="19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8">
        <f t="shared" si="1"/>
        <v>2.0000000000000018E-2</v>
      </c>
      <c r="AB21" s="18">
        <f t="shared" si="0"/>
        <v>3.4356937377615582E-2</v>
      </c>
      <c r="AC21" s="18">
        <f t="shared" si="0"/>
        <v>4.8713874755231146E-2</v>
      </c>
      <c r="AD21" s="18">
        <f t="shared" si="0"/>
        <v>5.5989768011921237E-2</v>
      </c>
      <c r="AE21" s="18">
        <f t="shared" si="0"/>
        <v>5.5989768011921237E-2</v>
      </c>
      <c r="AF21" s="18">
        <f t="shared" si="0"/>
        <v>5.5989768011921237E-2</v>
      </c>
      <c r="AG21" s="18">
        <f t="shared" si="0"/>
        <v>5.5989768011921237E-2</v>
      </c>
      <c r="AH21" s="18">
        <f t="shared" si="0"/>
        <v>5.5989768011921237E-2</v>
      </c>
    </row>
    <row r="22" spans="2:34" x14ac:dyDescent="0.3">
      <c r="B22" s="16">
        <v>10057</v>
      </c>
      <c r="C22" s="17" t="s">
        <v>49</v>
      </c>
      <c r="D22" s="10">
        <v>35.932822845943562</v>
      </c>
      <c r="E22" s="10">
        <v>33.469606177950901</v>
      </c>
      <c r="F22" s="18">
        <v>7.3595627474558653E-2</v>
      </c>
      <c r="G22" s="18">
        <v>0.02</v>
      </c>
      <c r="H22" s="18">
        <v>0.05</v>
      </c>
      <c r="I22" s="18">
        <v>0</v>
      </c>
      <c r="J22">
        <v>0</v>
      </c>
      <c r="K22" s="10">
        <v>1.7938245444336431</v>
      </c>
      <c r="L22" s="19">
        <v>1.2938245444336431</v>
      </c>
      <c r="M22" s="19">
        <v>0.79382454443364314</v>
      </c>
      <c r="N22" s="19">
        <v>0.29382454443364314</v>
      </c>
      <c r="O22" s="19">
        <v>0</v>
      </c>
      <c r="P22" s="19">
        <v>0</v>
      </c>
      <c r="Q22" s="19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8">
        <f t="shared" si="1"/>
        <v>2.0000000000000018E-2</v>
      </c>
      <c r="AB22" s="18">
        <f t="shared" si="0"/>
        <v>3.4938926898081979E-2</v>
      </c>
      <c r="AC22" s="18">
        <f t="shared" si="0"/>
        <v>4.987785379616394E-2</v>
      </c>
      <c r="AD22" s="18">
        <f t="shared" si="0"/>
        <v>6.4816780694245901E-2</v>
      </c>
      <c r="AE22" s="18">
        <f t="shared" si="0"/>
        <v>7.3595627474558611E-2</v>
      </c>
      <c r="AF22" s="18">
        <f t="shared" si="0"/>
        <v>7.3595627474558611E-2</v>
      </c>
      <c r="AG22" s="18">
        <f t="shared" si="0"/>
        <v>7.3595627474558611E-2</v>
      </c>
      <c r="AH22" s="18">
        <f t="shared" si="0"/>
        <v>7.3595627474558611E-2</v>
      </c>
    </row>
    <row r="23" spans="2:34" x14ac:dyDescent="0.3">
      <c r="B23" s="16">
        <v>10059</v>
      </c>
      <c r="C23" s="17" t="s">
        <v>50</v>
      </c>
      <c r="D23" s="10">
        <v>35.720289519481227</v>
      </c>
      <c r="E23" s="10">
        <v>33.332738529458148</v>
      </c>
      <c r="F23" s="18">
        <v>7.1627807835622545E-2</v>
      </c>
      <c r="G23" s="18">
        <v>0.02</v>
      </c>
      <c r="H23" s="18">
        <v>0.05</v>
      </c>
      <c r="I23" s="18">
        <v>0</v>
      </c>
      <c r="J23">
        <v>0</v>
      </c>
      <c r="K23" s="10">
        <v>1.7208962194339168</v>
      </c>
      <c r="L23" s="19">
        <v>1.2208962194339168</v>
      </c>
      <c r="M23" s="19">
        <v>0.7208962194339168</v>
      </c>
      <c r="N23" s="19">
        <v>0.2208962194339168</v>
      </c>
      <c r="O23" s="19">
        <v>0</v>
      </c>
      <c r="P23" s="19">
        <v>0</v>
      </c>
      <c r="Q23" s="19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8">
        <f t="shared" si="1"/>
        <v>2.0000000000000018E-2</v>
      </c>
      <c r="AB23" s="18">
        <f t="shared" si="0"/>
        <v>3.500026766651998E-2</v>
      </c>
      <c r="AC23" s="18">
        <f t="shared" si="0"/>
        <v>5.0000535333040164E-2</v>
      </c>
      <c r="AD23" s="18">
        <f t="shared" si="0"/>
        <v>6.5000802999560348E-2</v>
      </c>
      <c r="AE23" s="18">
        <f t="shared" si="0"/>
        <v>7.1627807835622503E-2</v>
      </c>
      <c r="AF23" s="18">
        <f t="shared" si="0"/>
        <v>7.1627807835622503E-2</v>
      </c>
      <c r="AG23" s="18">
        <f t="shared" si="0"/>
        <v>7.1627807835622503E-2</v>
      </c>
      <c r="AH23" s="18">
        <f t="shared" si="0"/>
        <v>7.1627807835622503E-2</v>
      </c>
    </row>
    <row r="24" spans="2:34" x14ac:dyDescent="0.3">
      <c r="B24" s="16">
        <v>10061</v>
      </c>
      <c r="C24" s="17" t="s">
        <v>51</v>
      </c>
      <c r="D24" s="10">
        <v>33.938323919967686</v>
      </c>
      <c r="E24" s="10">
        <v>33.506996568384693</v>
      </c>
      <c r="F24" s="18">
        <v>1.2872754820107317E-2</v>
      </c>
      <c r="G24" s="18">
        <v>1.2872754820107317E-2</v>
      </c>
      <c r="H24" s="18">
        <v>0.05</v>
      </c>
      <c r="I24" s="18">
        <v>0</v>
      </c>
      <c r="J24">
        <v>0</v>
      </c>
      <c r="K24" s="10">
        <v>0</v>
      </c>
      <c r="L24" s="19">
        <v>0</v>
      </c>
      <c r="M24" s="19">
        <v>0</v>
      </c>
      <c r="N24" s="19">
        <v>0</v>
      </c>
      <c r="O24" s="19">
        <v>0</v>
      </c>
      <c r="P24" s="19">
        <v>0</v>
      </c>
      <c r="Q24" s="19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8">
        <f t="shared" si="1"/>
        <v>0</v>
      </c>
      <c r="AB24" s="18">
        <f t="shared" si="0"/>
        <v>0</v>
      </c>
      <c r="AC24" s="18">
        <f t="shared" si="0"/>
        <v>0</v>
      </c>
      <c r="AD24" s="18">
        <f t="shared" si="0"/>
        <v>0</v>
      </c>
      <c r="AE24" s="18">
        <f t="shared" si="0"/>
        <v>0</v>
      </c>
      <c r="AF24" s="18">
        <f t="shared" si="0"/>
        <v>0</v>
      </c>
      <c r="AG24" s="18">
        <f t="shared" si="0"/>
        <v>0</v>
      </c>
      <c r="AH24" s="18">
        <f t="shared" si="0"/>
        <v>0</v>
      </c>
    </row>
    <row r="25" spans="2:34" x14ac:dyDescent="0.3">
      <c r="B25" s="16">
        <v>10062</v>
      </c>
      <c r="C25" s="17" t="s">
        <v>52</v>
      </c>
      <c r="D25" s="10">
        <v>42.596352801833184</v>
      </c>
      <c r="E25" s="10">
        <v>38.127757022138923</v>
      </c>
      <c r="F25" s="18">
        <v>0.11720059423111533</v>
      </c>
      <c r="G25" s="18">
        <v>0.02</v>
      </c>
      <c r="H25" s="18">
        <v>0.05</v>
      </c>
      <c r="I25" s="18">
        <v>0</v>
      </c>
      <c r="J25">
        <v>0</v>
      </c>
      <c r="K25" s="10">
        <v>3.7060406392514831</v>
      </c>
      <c r="L25" s="19">
        <v>3.2060406392514831</v>
      </c>
      <c r="M25" s="19">
        <v>2.7060406392514831</v>
      </c>
      <c r="N25" s="19">
        <v>2.2060406392514831</v>
      </c>
      <c r="O25" s="19">
        <v>1.7060406392514831</v>
      </c>
      <c r="P25" s="19">
        <v>1.2060406392514831</v>
      </c>
      <c r="Q25" s="19">
        <v>0.70604063925148308</v>
      </c>
      <c r="R25" s="10">
        <v>0.20604063925148308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8">
        <f t="shared" si="1"/>
        <v>2.0000000000000018E-2</v>
      </c>
      <c r="AB25" s="18">
        <f t="shared" si="0"/>
        <v>3.3113805769106053E-2</v>
      </c>
      <c r="AC25" s="18">
        <f t="shared" si="0"/>
        <v>4.6227611538212088E-2</v>
      </c>
      <c r="AD25" s="18">
        <f t="shared" si="0"/>
        <v>5.9341417307318123E-2</v>
      </c>
      <c r="AE25" s="18">
        <f t="shared" si="0"/>
        <v>7.245522307642438E-2</v>
      </c>
      <c r="AF25" s="18">
        <f t="shared" si="0"/>
        <v>8.5569028845530415E-2</v>
      </c>
      <c r="AG25" s="18">
        <f t="shared" si="0"/>
        <v>9.868283461463645E-2</v>
      </c>
      <c r="AH25" s="18">
        <f t="shared" si="0"/>
        <v>0.11179664038374248</v>
      </c>
    </row>
    <row r="26" spans="2:34" x14ac:dyDescent="0.3">
      <c r="B26" s="16">
        <v>10064</v>
      </c>
      <c r="C26" s="17" t="s">
        <v>53</v>
      </c>
      <c r="D26" s="10">
        <v>36.330377755073258</v>
      </c>
      <c r="E26" s="10">
        <v>35.015241402920957</v>
      </c>
      <c r="F26" s="18">
        <v>3.7558968593676259E-2</v>
      </c>
      <c r="G26" s="18">
        <v>0.02</v>
      </c>
      <c r="H26" s="18">
        <v>0.05</v>
      </c>
      <c r="I26" s="18">
        <v>0</v>
      </c>
      <c r="J26">
        <v>0</v>
      </c>
      <c r="K26" s="10">
        <v>0.61483152409388164</v>
      </c>
      <c r="L26" s="19">
        <v>0.11483152409388164</v>
      </c>
      <c r="M26" s="19">
        <v>0</v>
      </c>
      <c r="N26" s="19">
        <v>0</v>
      </c>
      <c r="O26" s="19">
        <v>0</v>
      </c>
      <c r="P26" s="19">
        <v>0</v>
      </c>
      <c r="Q26" s="19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8">
        <f t="shared" si="1"/>
        <v>2.0000000000000018E-2</v>
      </c>
      <c r="AB26" s="18">
        <f t="shared" si="0"/>
        <v>3.4279496012793231E-2</v>
      </c>
      <c r="AC26" s="18">
        <f t="shared" si="0"/>
        <v>3.7558968593676356E-2</v>
      </c>
      <c r="AD26" s="18">
        <f t="shared" si="0"/>
        <v>3.7558968593676356E-2</v>
      </c>
      <c r="AE26" s="18">
        <f t="shared" si="0"/>
        <v>3.7558968593676356E-2</v>
      </c>
      <c r="AF26" s="18">
        <f t="shared" si="0"/>
        <v>3.7558968593676356E-2</v>
      </c>
      <c r="AG26" s="18">
        <f t="shared" si="0"/>
        <v>3.7558968593676356E-2</v>
      </c>
      <c r="AH26" s="18">
        <f t="shared" si="0"/>
        <v>3.7558968593676356E-2</v>
      </c>
    </row>
    <row r="27" spans="2:34" x14ac:dyDescent="0.3">
      <c r="B27" s="16">
        <v>10065</v>
      </c>
      <c r="C27" s="17" t="s">
        <v>54</v>
      </c>
      <c r="D27" s="10">
        <v>37.134661746779322</v>
      </c>
      <c r="E27" s="10">
        <v>35.350282490862178</v>
      </c>
      <c r="F27" s="18">
        <v>5.0477086183919335E-2</v>
      </c>
      <c r="G27" s="18">
        <v>0.02</v>
      </c>
      <c r="H27" s="18">
        <v>0.05</v>
      </c>
      <c r="I27" s="18">
        <v>0</v>
      </c>
      <c r="J27">
        <v>0</v>
      </c>
      <c r="K27" s="10">
        <v>1.0773736060999013</v>
      </c>
      <c r="L27" s="19">
        <v>0.57737360609990129</v>
      </c>
      <c r="M27" s="19">
        <v>7.7373606099901293E-2</v>
      </c>
      <c r="N27" s="19">
        <v>0</v>
      </c>
      <c r="O27" s="19">
        <v>0</v>
      </c>
      <c r="P27" s="19">
        <v>0</v>
      </c>
      <c r="Q27" s="19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8">
        <f t="shared" si="1"/>
        <v>2.0000000000000018E-2</v>
      </c>
      <c r="AB27" s="18">
        <f t="shared" si="0"/>
        <v>3.4144158540437175E-2</v>
      </c>
      <c r="AC27" s="18">
        <f t="shared" si="0"/>
        <v>4.8288317080874554E-2</v>
      </c>
      <c r="AD27" s="18">
        <f t="shared" si="0"/>
        <v>5.047708618391944E-2</v>
      </c>
      <c r="AE27" s="18">
        <f t="shared" si="0"/>
        <v>5.047708618391944E-2</v>
      </c>
      <c r="AF27" s="18">
        <f t="shared" si="0"/>
        <v>5.047708618391944E-2</v>
      </c>
      <c r="AG27" s="18">
        <f t="shared" si="0"/>
        <v>5.047708618391944E-2</v>
      </c>
      <c r="AH27" s="18">
        <f t="shared" si="0"/>
        <v>5.047708618391944E-2</v>
      </c>
    </row>
    <row r="28" spans="2:34" x14ac:dyDescent="0.3">
      <c r="B28" s="16">
        <v>10066</v>
      </c>
      <c r="C28" s="17" t="s">
        <v>55</v>
      </c>
      <c r="D28" s="10">
        <v>37.32867350729169</v>
      </c>
      <c r="E28" s="10">
        <v>34.062334516763059</v>
      </c>
      <c r="F28" s="18">
        <v>9.5892986692417428E-2</v>
      </c>
      <c r="G28" s="18">
        <v>0.02</v>
      </c>
      <c r="H28" s="18">
        <v>0.05</v>
      </c>
      <c r="I28" s="18">
        <v>0</v>
      </c>
      <c r="J28">
        <v>0</v>
      </c>
      <c r="K28" s="10">
        <v>2.5850923001933697</v>
      </c>
      <c r="L28" s="19">
        <v>2.0850923001933697</v>
      </c>
      <c r="M28" s="19">
        <v>1.5850923001933697</v>
      </c>
      <c r="N28" s="19">
        <v>1.0850923001933697</v>
      </c>
      <c r="O28" s="19">
        <v>0.58509230019336966</v>
      </c>
      <c r="P28" s="19">
        <v>8.5092300193369663E-2</v>
      </c>
      <c r="Q28" s="19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8">
        <f t="shared" si="1"/>
        <v>2.0000000000000018E-2</v>
      </c>
      <c r="AB28" s="18">
        <f t="shared" si="1"/>
        <v>3.4678970396287312E-2</v>
      </c>
      <c r="AC28" s="18">
        <f t="shared" si="1"/>
        <v>4.9357940792574606E-2</v>
      </c>
      <c r="AD28" s="18">
        <f t="shared" si="1"/>
        <v>6.40369111888619E-2</v>
      </c>
      <c r="AE28" s="18">
        <f t="shared" si="1"/>
        <v>7.8715881585149194E-2</v>
      </c>
      <c r="AF28" s="18">
        <f t="shared" si="1"/>
        <v>9.3394851981436489E-2</v>
      </c>
      <c r="AG28" s="18">
        <f t="shared" si="1"/>
        <v>9.5892986692417415E-2</v>
      </c>
      <c r="AH28" s="18">
        <f t="shared" si="1"/>
        <v>9.5892986692417415E-2</v>
      </c>
    </row>
    <row r="29" spans="2:34" x14ac:dyDescent="0.3">
      <c r="B29" s="16">
        <v>10067</v>
      </c>
      <c r="C29" s="17" t="s">
        <v>56</v>
      </c>
      <c r="D29" s="10">
        <v>36.136968661625616</v>
      </c>
      <c r="E29" s="10">
        <v>35.839621730185009</v>
      </c>
      <c r="F29" s="18">
        <v>8.2965979294969665E-3</v>
      </c>
      <c r="G29" s="18">
        <v>8.2965979294969665E-3</v>
      </c>
      <c r="H29" s="18">
        <v>0.05</v>
      </c>
      <c r="I29" s="18">
        <v>0</v>
      </c>
      <c r="J29">
        <v>0</v>
      </c>
      <c r="K29" s="10">
        <v>0</v>
      </c>
      <c r="L29" s="19">
        <v>0</v>
      </c>
      <c r="M29" s="19">
        <v>0</v>
      </c>
      <c r="N29" s="19">
        <v>0</v>
      </c>
      <c r="O29" s="19">
        <v>0</v>
      </c>
      <c r="P29" s="19">
        <v>0</v>
      </c>
      <c r="Q29" s="19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8">
        <f t="shared" si="1"/>
        <v>0</v>
      </c>
      <c r="AB29" s="18">
        <f t="shared" si="1"/>
        <v>0</v>
      </c>
      <c r="AC29" s="18">
        <f t="shared" si="1"/>
        <v>0</v>
      </c>
      <c r="AD29" s="18">
        <f t="shared" si="1"/>
        <v>0</v>
      </c>
      <c r="AE29" s="18">
        <f t="shared" si="1"/>
        <v>0</v>
      </c>
      <c r="AF29" s="18">
        <f t="shared" si="1"/>
        <v>0</v>
      </c>
      <c r="AG29" s="18">
        <f t="shared" si="1"/>
        <v>0</v>
      </c>
      <c r="AH29" s="18">
        <f t="shared" si="1"/>
        <v>0</v>
      </c>
    </row>
    <row r="30" spans="2:34" x14ac:dyDescent="0.3">
      <c r="B30" s="16">
        <v>10068</v>
      </c>
      <c r="C30" s="17" t="s">
        <v>57</v>
      </c>
      <c r="D30" s="10">
        <v>35.488540934914433</v>
      </c>
      <c r="E30" s="10">
        <v>34.567451627315776</v>
      </c>
      <c r="F30" s="18">
        <v>2.6646144399918564E-2</v>
      </c>
      <c r="G30" s="18">
        <v>0.02</v>
      </c>
      <c r="H30" s="18">
        <v>0.05</v>
      </c>
      <c r="I30" s="18">
        <v>0</v>
      </c>
      <c r="J30">
        <v>0</v>
      </c>
      <c r="K30" s="10">
        <v>0.22974027505234057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8">
        <f t="shared" si="1"/>
        <v>2.0000000000000018E-2</v>
      </c>
      <c r="AB30" s="18">
        <f t="shared" si="1"/>
        <v>2.6646144399918636E-2</v>
      </c>
      <c r="AC30" s="18">
        <f t="shared" si="1"/>
        <v>2.6646144399918636E-2</v>
      </c>
      <c r="AD30" s="18">
        <f t="shared" si="1"/>
        <v>2.6646144399918636E-2</v>
      </c>
      <c r="AE30" s="18">
        <f t="shared" si="1"/>
        <v>2.6646144399918636E-2</v>
      </c>
      <c r="AF30" s="18">
        <f t="shared" si="1"/>
        <v>2.6646144399918636E-2</v>
      </c>
      <c r="AG30" s="18">
        <f t="shared" si="1"/>
        <v>2.6646144399918636E-2</v>
      </c>
      <c r="AH30" s="18">
        <f t="shared" si="1"/>
        <v>2.6646144399918636E-2</v>
      </c>
    </row>
    <row r="31" spans="2:34" x14ac:dyDescent="0.3">
      <c r="B31" s="16">
        <v>10070</v>
      </c>
      <c r="C31" s="17" t="s">
        <v>58</v>
      </c>
      <c r="D31" s="10">
        <v>36.196601761886477</v>
      </c>
      <c r="E31" s="10">
        <v>34.254764247449529</v>
      </c>
      <c r="F31" s="18">
        <v>5.6688100388299391E-2</v>
      </c>
      <c r="G31" s="18">
        <v>0.02</v>
      </c>
      <c r="H31" s="18">
        <v>0.05</v>
      </c>
      <c r="I31" s="18">
        <v>0</v>
      </c>
      <c r="J31">
        <v>0</v>
      </c>
      <c r="K31" s="10">
        <v>1.2567422294879573</v>
      </c>
      <c r="L31" s="19">
        <v>0.75674222948795733</v>
      </c>
      <c r="M31" s="19">
        <v>0.25674222948795733</v>
      </c>
      <c r="N31" s="19">
        <v>0</v>
      </c>
      <c r="O31" s="19">
        <v>0</v>
      </c>
      <c r="P31" s="19">
        <v>0</v>
      </c>
      <c r="Q31" s="19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8">
        <f t="shared" si="1"/>
        <v>2.0000000000000018E-2</v>
      </c>
      <c r="AB31" s="18">
        <f t="shared" si="1"/>
        <v>3.4596509740604242E-2</v>
      </c>
      <c r="AC31" s="18">
        <f t="shared" si="1"/>
        <v>4.9193019481208689E-2</v>
      </c>
      <c r="AD31" s="18">
        <f t="shared" si="1"/>
        <v>5.6688100388299301E-2</v>
      </c>
      <c r="AE31" s="18">
        <f t="shared" si="1"/>
        <v>5.6688100388299301E-2</v>
      </c>
      <c r="AF31" s="18">
        <f t="shared" si="1"/>
        <v>5.6688100388299301E-2</v>
      </c>
      <c r="AG31" s="18">
        <f t="shared" si="1"/>
        <v>5.6688100388299301E-2</v>
      </c>
      <c r="AH31" s="18">
        <f t="shared" si="1"/>
        <v>5.6688100388299301E-2</v>
      </c>
    </row>
    <row r="32" spans="2:34" x14ac:dyDescent="0.3">
      <c r="B32" s="16">
        <v>10071</v>
      </c>
      <c r="C32" s="17" t="s">
        <v>59</v>
      </c>
      <c r="D32" s="10">
        <v>35.874679095357415</v>
      </c>
      <c r="E32" s="10">
        <v>33.325239496237408</v>
      </c>
      <c r="F32" s="18">
        <v>7.6501763758002439E-2</v>
      </c>
      <c r="G32" s="18">
        <v>0.02</v>
      </c>
      <c r="H32" s="18">
        <v>0.05</v>
      </c>
      <c r="I32" s="18">
        <v>0</v>
      </c>
      <c r="J32">
        <v>0</v>
      </c>
      <c r="K32" s="10">
        <v>1.882934809195258</v>
      </c>
      <c r="L32" s="19">
        <v>1.382934809195258</v>
      </c>
      <c r="M32" s="19">
        <v>0.88293480919525802</v>
      </c>
      <c r="N32" s="19">
        <v>0.38293480919525802</v>
      </c>
      <c r="O32" s="19">
        <v>0</v>
      </c>
      <c r="P32" s="19">
        <v>0</v>
      </c>
      <c r="Q32" s="19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8">
        <f t="shared" si="1"/>
        <v>2.0000000000000018E-2</v>
      </c>
      <c r="AB32" s="18">
        <f t="shared" si="1"/>
        <v>3.5003643111295668E-2</v>
      </c>
      <c r="AC32" s="18">
        <f t="shared" si="1"/>
        <v>5.0007286222591318E-2</v>
      </c>
      <c r="AD32" s="18">
        <f t="shared" si="1"/>
        <v>6.5010929333886969E-2</v>
      </c>
      <c r="AE32" s="18">
        <f t="shared" si="1"/>
        <v>7.650176375800255E-2</v>
      </c>
      <c r="AF32" s="18">
        <f t="shared" si="1"/>
        <v>7.650176375800255E-2</v>
      </c>
      <c r="AG32" s="18">
        <f t="shared" si="1"/>
        <v>7.650176375800255E-2</v>
      </c>
      <c r="AH32" s="18">
        <f t="shared" si="1"/>
        <v>7.650176375800255E-2</v>
      </c>
    </row>
    <row r="33" spans="2:34" x14ac:dyDescent="0.3">
      <c r="B33" s="16">
        <v>10072</v>
      </c>
      <c r="C33" s="17" t="s">
        <v>60</v>
      </c>
      <c r="D33" s="10">
        <v>34.934127863524736</v>
      </c>
      <c r="E33" s="10">
        <v>33.568536908340505</v>
      </c>
      <c r="F33" s="18">
        <v>4.0680681404524778E-2</v>
      </c>
      <c r="G33" s="18">
        <v>0.02</v>
      </c>
      <c r="H33" s="18">
        <v>0.05</v>
      </c>
      <c r="I33" s="18">
        <v>0</v>
      </c>
      <c r="J33">
        <v>0</v>
      </c>
      <c r="K33" s="10">
        <v>0.6942202170174212</v>
      </c>
      <c r="L33" s="19">
        <v>0.1942202170174212</v>
      </c>
      <c r="M33" s="19">
        <v>0</v>
      </c>
      <c r="N33" s="19">
        <v>0</v>
      </c>
      <c r="O33" s="19">
        <v>0</v>
      </c>
      <c r="P33" s="19">
        <v>0</v>
      </c>
      <c r="Q33" s="19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8">
        <f t="shared" si="1"/>
        <v>2.0000000000000018E-2</v>
      </c>
      <c r="AB33" s="18">
        <f t="shared" si="1"/>
        <v>3.4894899988201944E-2</v>
      </c>
      <c r="AC33" s="18">
        <f t="shared" si="1"/>
        <v>4.0680681404524854E-2</v>
      </c>
      <c r="AD33" s="18">
        <f t="shared" si="1"/>
        <v>4.0680681404524854E-2</v>
      </c>
      <c r="AE33" s="18">
        <f t="shared" si="1"/>
        <v>4.0680681404524854E-2</v>
      </c>
      <c r="AF33" s="18">
        <f t="shared" si="1"/>
        <v>4.0680681404524854E-2</v>
      </c>
      <c r="AG33" s="18">
        <f t="shared" si="1"/>
        <v>4.0680681404524854E-2</v>
      </c>
      <c r="AH33" s="18">
        <f t="shared" si="1"/>
        <v>4.0680681404524854E-2</v>
      </c>
    </row>
    <row r="34" spans="2:34" x14ac:dyDescent="0.3">
      <c r="B34" s="16">
        <v>10074</v>
      </c>
      <c r="C34" s="17" t="s">
        <v>61</v>
      </c>
      <c r="D34" s="10">
        <v>36.357963109749825</v>
      </c>
      <c r="E34" s="10">
        <v>34.160857762467508</v>
      </c>
      <c r="F34" s="18">
        <v>6.4316457231828481E-2</v>
      </c>
      <c r="G34" s="18">
        <v>0.02</v>
      </c>
      <c r="H34" s="18">
        <v>0.05</v>
      </c>
      <c r="I34" s="18">
        <v>0</v>
      </c>
      <c r="J34">
        <v>0</v>
      </c>
      <c r="K34" s="10">
        <v>1.5138881920329672</v>
      </c>
      <c r="L34" s="19">
        <v>1.0138881920329672</v>
      </c>
      <c r="M34" s="19">
        <v>0.51388819203296721</v>
      </c>
      <c r="N34" s="19">
        <v>1.3888192032967206E-2</v>
      </c>
      <c r="O34" s="19">
        <v>0</v>
      </c>
      <c r="P34" s="19">
        <v>0</v>
      </c>
      <c r="Q34" s="19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8">
        <f t="shared" si="1"/>
        <v>2.0000000000000018E-2</v>
      </c>
      <c r="AB34" s="18">
        <f t="shared" si="1"/>
        <v>3.4636634813934641E-2</v>
      </c>
      <c r="AC34" s="18">
        <f t="shared" si="1"/>
        <v>4.9273269627869265E-2</v>
      </c>
      <c r="AD34" s="18">
        <f t="shared" si="1"/>
        <v>6.3909904441803889E-2</v>
      </c>
      <c r="AE34" s="18">
        <f t="shared" si="1"/>
        <v>6.4316457231828439E-2</v>
      </c>
      <c r="AF34" s="18">
        <f t="shared" si="1"/>
        <v>6.4316457231828439E-2</v>
      </c>
      <c r="AG34" s="18">
        <f t="shared" si="1"/>
        <v>6.4316457231828439E-2</v>
      </c>
      <c r="AH34" s="18">
        <f t="shared" si="1"/>
        <v>6.4316457231828439E-2</v>
      </c>
    </row>
    <row r="35" spans="2:34" x14ac:dyDescent="0.3">
      <c r="B35" s="16">
        <v>10076</v>
      </c>
      <c r="C35" s="17" t="s">
        <v>62</v>
      </c>
      <c r="D35" s="10">
        <v>35.315378505270864</v>
      </c>
      <c r="E35" s="10">
        <v>33.136382859210137</v>
      </c>
      <c r="F35" s="18">
        <v>6.5758403846275071E-2</v>
      </c>
      <c r="G35" s="18">
        <v>0.02</v>
      </c>
      <c r="H35" s="18">
        <v>0.05</v>
      </c>
      <c r="I35" s="18">
        <v>0</v>
      </c>
      <c r="J35">
        <v>0</v>
      </c>
      <c r="K35" s="10">
        <v>1.5162679888765243</v>
      </c>
      <c r="L35" s="19">
        <v>1.0162679888765243</v>
      </c>
      <c r="M35" s="19">
        <v>0.51626798887652425</v>
      </c>
      <c r="N35" s="19">
        <v>1.6267988876524253E-2</v>
      </c>
      <c r="O35" s="19">
        <v>0</v>
      </c>
      <c r="P35" s="19">
        <v>0</v>
      </c>
      <c r="Q35" s="19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8">
        <f t="shared" si="1"/>
        <v>2.0000000000000018E-2</v>
      </c>
      <c r="AB35" s="18">
        <f t="shared" si="1"/>
        <v>3.5089154483891827E-2</v>
      </c>
      <c r="AC35" s="18">
        <f t="shared" si="1"/>
        <v>5.0178308967783414E-2</v>
      </c>
      <c r="AD35" s="18">
        <f t="shared" si="1"/>
        <v>6.5267463451675001E-2</v>
      </c>
      <c r="AE35" s="18">
        <f t="shared" si="1"/>
        <v>6.5758403846275071E-2</v>
      </c>
      <c r="AF35" s="18">
        <f t="shared" si="1"/>
        <v>6.5758403846275071E-2</v>
      </c>
      <c r="AG35" s="18">
        <f t="shared" si="1"/>
        <v>6.5758403846275071E-2</v>
      </c>
      <c r="AH35" s="18">
        <f t="shared" si="1"/>
        <v>6.5758403846275071E-2</v>
      </c>
    </row>
    <row r="36" spans="2:34" x14ac:dyDescent="0.3">
      <c r="B36" s="16">
        <v>10078</v>
      </c>
      <c r="C36" s="17" t="s">
        <v>63</v>
      </c>
      <c r="D36" s="10">
        <v>38.263276562706594</v>
      </c>
      <c r="E36" s="10">
        <v>36.310292592204185</v>
      </c>
      <c r="F36" s="18">
        <v>5.3785960703652227E-2</v>
      </c>
      <c r="G36" s="18">
        <v>0.02</v>
      </c>
      <c r="H36" s="18">
        <v>0.05</v>
      </c>
      <c r="I36" s="18">
        <v>0</v>
      </c>
      <c r="J36">
        <v>0</v>
      </c>
      <c r="K36" s="10">
        <v>1.2267781186583251</v>
      </c>
      <c r="L36" s="19">
        <v>0.72677811865832509</v>
      </c>
      <c r="M36" s="19">
        <v>0.22677811865832509</v>
      </c>
      <c r="N36" s="19">
        <v>0</v>
      </c>
      <c r="O36" s="19">
        <v>0</v>
      </c>
      <c r="P36" s="19">
        <v>0</v>
      </c>
      <c r="Q36" s="19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8">
        <f t="shared" si="1"/>
        <v>2.0000000000000018E-2</v>
      </c>
      <c r="AB36" s="18">
        <f t="shared" si="1"/>
        <v>3.3770200246399318E-2</v>
      </c>
      <c r="AC36" s="18">
        <f t="shared" si="1"/>
        <v>4.7540400492798618E-2</v>
      </c>
      <c r="AD36" s="18">
        <f t="shared" si="1"/>
        <v>5.3785960703652158E-2</v>
      </c>
      <c r="AE36" s="18">
        <f t="shared" si="1"/>
        <v>5.3785960703652158E-2</v>
      </c>
      <c r="AF36" s="18">
        <f t="shared" si="1"/>
        <v>5.3785960703652158E-2</v>
      </c>
      <c r="AG36" s="18">
        <f t="shared" si="1"/>
        <v>5.3785960703652158E-2</v>
      </c>
      <c r="AH36" s="18">
        <f t="shared" si="1"/>
        <v>5.3785960703652158E-2</v>
      </c>
    </row>
    <row r="37" spans="2:34" x14ac:dyDescent="0.3">
      <c r="B37" s="16">
        <v>10079</v>
      </c>
      <c r="C37" s="17" t="s">
        <v>64</v>
      </c>
      <c r="D37" s="10">
        <v>37.370504652543687</v>
      </c>
      <c r="E37" s="10">
        <v>35.216626753902581</v>
      </c>
      <c r="F37" s="18">
        <v>6.116082365561662E-2</v>
      </c>
      <c r="G37" s="18">
        <v>0.02</v>
      </c>
      <c r="H37" s="18">
        <v>0.05</v>
      </c>
      <c r="I37" s="18">
        <v>0</v>
      </c>
      <c r="J37">
        <v>0</v>
      </c>
      <c r="K37" s="10">
        <v>1.4495453635630544</v>
      </c>
      <c r="L37" s="19">
        <v>0.94954536356305441</v>
      </c>
      <c r="M37" s="19">
        <v>0.44954536356305441</v>
      </c>
      <c r="N37" s="19">
        <v>0</v>
      </c>
      <c r="O37" s="19">
        <v>0</v>
      </c>
      <c r="P37" s="19">
        <v>0</v>
      </c>
      <c r="Q37" s="19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8">
        <f t="shared" si="1"/>
        <v>2.0000000000000018E-2</v>
      </c>
      <c r="AB37" s="18">
        <f t="shared" si="1"/>
        <v>3.4197839091576032E-2</v>
      </c>
      <c r="AC37" s="18">
        <f t="shared" si="1"/>
        <v>4.8395678183152047E-2</v>
      </c>
      <c r="AD37" s="18">
        <f t="shared" si="1"/>
        <v>6.1160823655616703E-2</v>
      </c>
      <c r="AE37" s="18">
        <f t="shared" si="1"/>
        <v>6.1160823655616703E-2</v>
      </c>
      <c r="AF37" s="18">
        <f t="shared" si="1"/>
        <v>6.1160823655616703E-2</v>
      </c>
      <c r="AG37" s="18">
        <f t="shared" si="1"/>
        <v>6.1160823655616703E-2</v>
      </c>
      <c r="AH37" s="18">
        <f t="shared" si="1"/>
        <v>6.1160823655616703E-2</v>
      </c>
    </row>
    <row r="38" spans="2:34" x14ac:dyDescent="0.3">
      <c r="B38" s="16">
        <v>10080</v>
      </c>
      <c r="C38" s="17" t="s">
        <v>65</v>
      </c>
      <c r="D38" s="10">
        <v>35.316725920995452</v>
      </c>
      <c r="E38" s="10">
        <v>34.194829879198743</v>
      </c>
      <c r="F38" s="18">
        <v>3.2808937659876379E-2</v>
      </c>
      <c r="G38" s="18">
        <v>0.02</v>
      </c>
      <c r="H38" s="18">
        <v>0.05</v>
      </c>
      <c r="I38" s="18">
        <v>0</v>
      </c>
      <c r="J38">
        <v>0</v>
      </c>
      <c r="K38" s="10">
        <v>0.43799944421273479</v>
      </c>
      <c r="L38" s="19">
        <v>0</v>
      </c>
      <c r="M38" s="19">
        <v>0</v>
      </c>
      <c r="N38" s="19">
        <v>0</v>
      </c>
      <c r="O38" s="19">
        <v>0</v>
      </c>
      <c r="P38" s="19">
        <v>0</v>
      </c>
      <c r="Q38" s="19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8">
        <f t="shared" si="1"/>
        <v>2.0000000000000018E-2</v>
      </c>
      <c r="AB38" s="18">
        <f t="shared" si="1"/>
        <v>3.2808937659876358E-2</v>
      </c>
      <c r="AC38" s="18">
        <f t="shared" si="1"/>
        <v>3.2808937659876358E-2</v>
      </c>
      <c r="AD38" s="18">
        <f t="shared" si="1"/>
        <v>3.2808937659876358E-2</v>
      </c>
      <c r="AE38" s="18">
        <f t="shared" si="1"/>
        <v>3.2808937659876358E-2</v>
      </c>
      <c r="AF38" s="18">
        <f t="shared" si="1"/>
        <v>3.2808937659876358E-2</v>
      </c>
      <c r="AG38" s="18">
        <f t="shared" si="1"/>
        <v>3.2808937659876358E-2</v>
      </c>
      <c r="AH38" s="18">
        <f t="shared" si="1"/>
        <v>3.2808937659876358E-2</v>
      </c>
    </row>
    <row r="39" spans="2:34" x14ac:dyDescent="0.3">
      <c r="B39" s="16">
        <v>10081</v>
      </c>
      <c r="C39" s="17" t="s">
        <v>66</v>
      </c>
      <c r="D39" s="10">
        <v>39.520986114370302</v>
      </c>
      <c r="E39" s="10">
        <v>35.556352456993842</v>
      </c>
      <c r="F39" s="18">
        <v>0.11150282251734814</v>
      </c>
      <c r="G39" s="18">
        <v>0.02</v>
      </c>
      <c r="H39" s="18">
        <v>0.05</v>
      </c>
      <c r="I39" s="18">
        <v>0</v>
      </c>
      <c r="J39">
        <v>0</v>
      </c>
      <c r="K39" s="10">
        <v>3.2535066082365827</v>
      </c>
      <c r="L39" s="19">
        <v>2.7535066082365827</v>
      </c>
      <c r="M39" s="19">
        <v>2.2535066082365827</v>
      </c>
      <c r="N39" s="19">
        <v>1.7535066082365827</v>
      </c>
      <c r="O39" s="19">
        <v>1.2535066082365827</v>
      </c>
      <c r="P39" s="19">
        <v>0.75350660823658266</v>
      </c>
      <c r="Q39" s="19">
        <v>0.25350660823658266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8">
        <f t="shared" si="1"/>
        <v>2.0000000000000018E-2</v>
      </c>
      <c r="AB39" s="18">
        <f t="shared" si="1"/>
        <v>3.4062184826319175E-2</v>
      </c>
      <c r="AC39" s="18">
        <f t="shared" si="1"/>
        <v>4.8124369652638554E-2</v>
      </c>
      <c r="AD39" s="18">
        <f t="shared" si="1"/>
        <v>6.2186554478957934E-2</v>
      </c>
      <c r="AE39" s="18">
        <f t="shared" si="1"/>
        <v>7.6248739305277091E-2</v>
      </c>
      <c r="AF39" s="18">
        <f t="shared" si="1"/>
        <v>9.0310924131596471E-2</v>
      </c>
      <c r="AG39" s="18">
        <f t="shared" si="1"/>
        <v>0.10437310895791585</v>
      </c>
      <c r="AH39" s="18">
        <f t="shared" si="1"/>
        <v>0.11150282251734822</v>
      </c>
    </row>
    <row r="40" spans="2:34" x14ac:dyDescent="0.3">
      <c r="B40" s="16">
        <v>10082</v>
      </c>
      <c r="C40" s="17" t="s">
        <v>67</v>
      </c>
      <c r="D40" s="10">
        <v>37.216999439086784</v>
      </c>
      <c r="E40" s="10">
        <v>34.034448293281109</v>
      </c>
      <c r="F40" s="18">
        <v>9.3509702827589442E-2</v>
      </c>
      <c r="G40" s="18">
        <v>0.02</v>
      </c>
      <c r="H40" s="18">
        <v>0.05</v>
      </c>
      <c r="I40" s="18">
        <v>0</v>
      </c>
      <c r="J40">
        <v>0</v>
      </c>
      <c r="K40" s="10">
        <v>2.5018621799400527</v>
      </c>
      <c r="L40" s="19">
        <v>2.0018621799400527</v>
      </c>
      <c r="M40" s="19">
        <v>1.5018621799400527</v>
      </c>
      <c r="N40" s="19">
        <v>1.0018621799400527</v>
      </c>
      <c r="O40" s="19">
        <v>0.50186217994005267</v>
      </c>
      <c r="P40" s="19">
        <v>1.8621799400526662E-3</v>
      </c>
      <c r="Q40" s="19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8">
        <f t="shared" si="1"/>
        <v>2.0000000000000018E-2</v>
      </c>
      <c r="AB40" s="18">
        <f t="shared" si="1"/>
        <v>3.4690997653066269E-2</v>
      </c>
      <c r="AC40" s="18">
        <f t="shared" si="1"/>
        <v>4.938199530613252E-2</v>
      </c>
      <c r="AD40" s="18">
        <f t="shared" si="1"/>
        <v>6.4072992959198993E-2</v>
      </c>
      <c r="AE40" s="18">
        <f t="shared" si="1"/>
        <v>7.8763990612265244E-2</v>
      </c>
      <c r="AF40" s="18">
        <f t="shared" si="1"/>
        <v>9.3454988265331496E-2</v>
      </c>
      <c r="AG40" s="18">
        <f t="shared" si="1"/>
        <v>9.3509702827589525E-2</v>
      </c>
      <c r="AH40" s="18">
        <f t="shared" si="1"/>
        <v>9.3509702827589525E-2</v>
      </c>
    </row>
    <row r="41" spans="2:34" x14ac:dyDescent="0.3">
      <c r="B41" s="16">
        <v>10083</v>
      </c>
      <c r="C41" s="17" t="s">
        <v>68</v>
      </c>
      <c r="D41" s="10">
        <v>35.803483011058589</v>
      </c>
      <c r="E41" s="10">
        <v>34.260547646731297</v>
      </c>
      <c r="F41" s="18">
        <v>4.5035338612706005E-2</v>
      </c>
      <c r="G41" s="18">
        <v>0.02</v>
      </c>
      <c r="H41" s="18">
        <v>0.05</v>
      </c>
      <c r="I41" s="18">
        <v>0</v>
      </c>
      <c r="J41">
        <v>0</v>
      </c>
      <c r="K41" s="10">
        <v>0.85772441139266586</v>
      </c>
      <c r="L41" s="19">
        <v>0.35772441139266586</v>
      </c>
      <c r="M41" s="19">
        <v>0</v>
      </c>
      <c r="N41" s="19">
        <v>0</v>
      </c>
      <c r="O41" s="19">
        <v>0</v>
      </c>
      <c r="P41" s="19">
        <v>0</v>
      </c>
      <c r="Q41" s="19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8">
        <f t="shared" si="1"/>
        <v>2.0000000000000018E-2</v>
      </c>
      <c r="AB41" s="18">
        <f t="shared" si="1"/>
        <v>3.4594045756525027E-2</v>
      </c>
      <c r="AC41" s="18">
        <f t="shared" si="1"/>
        <v>4.5035338612706033E-2</v>
      </c>
      <c r="AD41" s="18">
        <f t="shared" si="1"/>
        <v>4.5035338612706033E-2</v>
      </c>
      <c r="AE41" s="18">
        <f t="shared" si="1"/>
        <v>4.5035338612706033E-2</v>
      </c>
      <c r="AF41" s="18">
        <f t="shared" si="1"/>
        <v>4.5035338612706033E-2</v>
      </c>
      <c r="AG41" s="18">
        <f t="shared" si="1"/>
        <v>4.5035338612706033E-2</v>
      </c>
      <c r="AH41" s="18">
        <f t="shared" si="1"/>
        <v>4.5035338612706033E-2</v>
      </c>
    </row>
    <row r="42" spans="2:34" x14ac:dyDescent="0.3">
      <c r="B42" s="16">
        <v>10086</v>
      </c>
      <c r="C42" s="17" t="s">
        <v>69</v>
      </c>
      <c r="D42" s="10">
        <v>35.635662746762748</v>
      </c>
      <c r="E42" s="10">
        <v>34.132691236282191</v>
      </c>
      <c r="F42" s="18">
        <v>4.4033196798819521E-2</v>
      </c>
      <c r="G42" s="18">
        <v>0.02</v>
      </c>
      <c r="H42" s="18">
        <v>0.05</v>
      </c>
      <c r="I42" s="18">
        <v>0</v>
      </c>
      <c r="J42">
        <v>0</v>
      </c>
      <c r="K42" s="10">
        <v>0.82031768575491226</v>
      </c>
      <c r="L42" s="19">
        <v>0.32031768575491226</v>
      </c>
      <c r="M42" s="19">
        <v>0</v>
      </c>
      <c r="N42" s="19">
        <v>0</v>
      </c>
      <c r="O42" s="19">
        <v>0</v>
      </c>
      <c r="P42" s="19">
        <v>0</v>
      </c>
      <c r="Q42" s="19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8">
        <f t="shared" si="1"/>
        <v>2.0000000000000018E-2</v>
      </c>
      <c r="AB42" s="18">
        <f t="shared" si="1"/>
        <v>3.4648713063343495E-2</v>
      </c>
      <c r="AC42" s="18">
        <f t="shared" si="1"/>
        <v>4.4033196798819452E-2</v>
      </c>
      <c r="AD42" s="18">
        <f t="shared" si="1"/>
        <v>4.4033196798819452E-2</v>
      </c>
      <c r="AE42" s="18">
        <f t="shared" si="1"/>
        <v>4.4033196798819452E-2</v>
      </c>
      <c r="AF42" s="18">
        <f t="shared" si="1"/>
        <v>4.4033196798819452E-2</v>
      </c>
      <c r="AG42" s="18">
        <f t="shared" si="1"/>
        <v>4.4033196798819452E-2</v>
      </c>
      <c r="AH42" s="18">
        <f t="shared" si="1"/>
        <v>4.4033196798819452E-2</v>
      </c>
    </row>
    <row r="43" spans="2:34" x14ac:dyDescent="0.3">
      <c r="B43" s="16">
        <v>10087</v>
      </c>
      <c r="C43" s="17" t="s">
        <v>70</v>
      </c>
      <c r="D43" s="10">
        <v>33.702507208674007</v>
      </c>
      <c r="E43" s="10">
        <v>31.453026584795868</v>
      </c>
      <c r="F43" s="18">
        <v>7.1518733429790787E-2</v>
      </c>
      <c r="G43" s="18">
        <v>0.02</v>
      </c>
      <c r="H43" s="18">
        <v>0.05</v>
      </c>
      <c r="I43" s="18">
        <v>0</v>
      </c>
      <c r="J43">
        <v>0</v>
      </c>
      <c r="K43" s="10">
        <v>1.6204200921822212</v>
      </c>
      <c r="L43" s="19">
        <v>1.1204200921822212</v>
      </c>
      <c r="M43" s="19">
        <v>0.62042009218222116</v>
      </c>
      <c r="N43" s="19">
        <v>0.12042009218222116</v>
      </c>
      <c r="O43" s="19">
        <v>0</v>
      </c>
      <c r="P43" s="19">
        <v>0</v>
      </c>
      <c r="Q43" s="19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8">
        <f t="shared" si="1"/>
        <v>2.0000000000000018E-2</v>
      </c>
      <c r="AB43" s="18">
        <f t="shared" si="1"/>
        <v>3.5896721374397034E-2</v>
      </c>
      <c r="AC43" s="18">
        <f t="shared" si="1"/>
        <v>5.1793442748793828E-2</v>
      </c>
      <c r="AD43" s="18">
        <f t="shared" si="1"/>
        <v>6.7690164123190844E-2</v>
      </c>
      <c r="AE43" s="18">
        <f t="shared" si="1"/>
        <v>7.1518733429790871E-2</v>
      </c>
      <c r="AF43" s="18">
        <f t="shared" si="1"/>
        <v>7.1518733429790871E-2</v>
      </c>
      <c r="AG43" s="18">
        <f t="shared" si="1"/>
        <v>7.1518733429790871E-2</v>
      </c>
      <c r="AH43" s="18">
        <f t="shared" si="1"/>
        <v>7.1518733429790871E-2</v>
      </c>
    </row>
    <row r="44" spans="2:34" x14ac:dyDescent="0.3">
      <c r="B44" s="16">
        <v>10089</v>
      </c>
      <c r="C44" s="17" t="s">
        <v>71</v>
      </c>
      <c r="D44" s="10">
        <v>36.35268807464908</v>
      </c>
      <c r="E44" s="10">
        <v>34.397801036159315</v>
      </c>
      <c r="F44" s="18">
        <v>5.6831744460489449E-2</v>
      </c>
      <c r="G44" s="18">
        <v>0.02</v>
      </c>
      <c r="H44" s="18">
        <v>0.05</v>
      </c>
      <c r="I44" s="18">
        <v>0</v>
      </c>
      <c r="J44">
        <v>0</v>
      </c>
      <c r="K44" s="10">
        <v>1.2669310177665791</v>
      </c>
      <c r="L44" s="19">
        <v>0.76693101776657913</v>
      </c>
      <c r="M44" s="19">
        <v>0.26693101776657913</v>
      </c>
      <c r="N44" s="19">
        <v>0</v>
      </c>
      <c r="O44" s="19">
        <v>0</v>
      </c>
      <c r="P44" s="19">
        <v>0</v>
      </c>
      <c r="Q44" s="19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8">
        <f t="shared" si="1"/>
        <v>2.0000000000000018E-2</v>
      </c>
      <c r="AB44" s="18">
        <f t="shared" si="1"/>
        <v>3.4535812899039398E-2</v>
      </c>
      <c r="AC44" s="18">
        <f t="shared" si="1"/>
        <v>4.9071625798078999E-2</v>
      </c>
      <c r="AD44" s="18">
        <f t="shared" si="1"/>
        <v>5.6831744460489553E-2</v>
      </c>
      <c r="AE44" s="18">
        <f t="shared" si="1"/>
        <v>5.6831744460489553E-2</v>
      </c>
      <c r="AF44" s="18">
        <f t="shared" si="1"/>
        <v>5.6831744460489553E-2</v>
      </c>
      <c r="AG44" s="18">
        <f t="shared" si="1"/>
        <v>5.6831744460489553E-2</v>
      </c>
      <c r="AH44" s="18">
        <f t="shared" si="1"/>
        <v>5.6831744460489553E-2</v>
      </c>
    </row>
    <row r="45" spans="2:34" x14ac:dyDescent="0.3">
      <c r="B45" s="16">
        <v>10091</v>
      </c>
      <c r="C45" s="17" t="s">
        <v>72</v>
      </c>
      <c r="D45" s="10">
        <v>34.875444618497994</v>
      </c>
      <c r="E45" s="10">
        <v>33.421116817596833</v>
      </c>
      <c r="F45" s="18">
        <v>4.3515236454798281E-2</v>
      </c>
      <c r="G45" s="18">
        <v>0.02</v>
      </c>
      <c r="H45" s="18">
        <v>0.05</v>
      </c>
      <c r="I45" s="18">
        <v>0</v>
      </c>
      <c r="J45">
        <v>0</v>
      </c>
      <c r="K45" s="10">
        <v>0.78590546454922494</v>
      </c>
      <c r="L45" s="19">
        <v>0.28590546454922494</v>
      </c>
      <c r="M45" s="19">
        <v>0</v>
      </c>
      <c r="N45" s="19">
        <v>0</v>
      </c>
      <c r="O45" s="19">
        <v>0</v>
      </c>
      <c r="P45" s="19">
        <v>0</v>
      </c>
      <c r="Q45" s="19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8">
        <f t="shared" si="1"/>
        <v>2.0000000000000018E-2</v>
      </c>
      <c r="AB45" s="18">
        <f t="shared" si="1"/>
        <v>3.4960601189028662E-2</v>
      </c>
      <c r="AC45" s="18">
        <f t="shared" si="1"/>
        <v>4.3515236454798378E-2</v>
      </c>
      <c r="AD45" s="18">
        <f t="shared" si="1"/>
        <v>4.3515236454798378E-2</v>
      </c>
      <c r="AE45" s="18">
        <f t="shared" si="1"/>
        <v>4.3515236454798378E-2</v>
      </c>
      <c r="AF45" s="18">
        <f t="shared" si="1"/>
        <v>4.3515236454798378E-2</v>
      </c>
      <c r="AG45" s="18">
        <f t="shared" si="1"/>
        <v>4.3515236454798378E-2</v>
      </c>
      <c r="AH45" s="18">
        <f t="shared" si="1"/>
        <v>4.3515236454798378E-2</v>
      </c>
    </row>
    <row r="46" spans="2:34" x14ac:dyDescent="0.3">
      <c r="B46" s="16">
        <v>10094</v>
      </c>
      <c r="C46" s="17" t="s">
        <v>73</v>
      </c>
      <c r="D46" s="10">
        <v>34.747610706625956</v>
      </c>
      <c r="E46" s="10">
        <v>34.099514507413808</v>
      </c>
      <c r="F46" s="18">
        <v>1.9006024237419594E-2</v>
      </c>
      <c r="G46" s="18">
        <v>1.9006024237419594E-2</v>
      </c>
      <c r="H46" s="18">
        <v>0.05</v>
      </c>
      <c r="I46" s="18">
        <v>0</v>
      </c>
      <c r="J46">
        <v>0</v>
      </c>
      <c r="K46" s="10">
        <v>0</v>
      </c>
      <c r="L46" s="19">
        <v>0</v>
      </c>
      <c r="M46" s="19">
        <v>0</v>
      </c>
      <c r="N46" s="19">
        <v>0</v>
      </c>
      <c r="O46" s="19">
        <v>0</v>
      </c>
      <c r="P46" s="19">
        <v>0</v>
      </c>
      <c r="Q46" s="19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8">
        <f t="shared" si="1"/>
        <v>0</v>
      </c>
      <c r="AB46" s="18">
        <f t="shared" si="1"/>
        <v>0</v>
      </c>
      <c r="AC46" s="18">
        <f t="shared" si="1"/>
        <v>0</v>
      </c>
      <c r="AD46" s="18">
        <f t="shared" si="1"/>
        <v>0</v>
      </c>
      <c r="AE46" s="18">
        <f t="shared" si="1"/>
        <v>0</v>
      </c>
      <c r="AF46" s="18">
        <f t="shared" si="1"/>
        <v>0</v>
      </c>
      <c r="AG46" s="18">
        <f t="shared" si="1"/>
        <v>0</v>
      </c>
      <c r="AH46" s="18">
        <f t="shared" si="1"/>
        <v>0</v>
      </c>
    </row>
    <row r="47" spans="2:34" x14ac:dyDescent="0.3">
      <c r="B47" s="16">
        <v>10095</v>
      </c>
      <c r="C47" s="17" t="s">
        <v>74</v>
      </c>
      <c r="D47" s="10">
        <v>34.617715659909038</v>
      </c>
      <c r="E47" s="10">
        <v>32.628293048403314</v>
      </c>
      <c r="F47" s="18">
        <v>6.0972316527697648E-2</v>
      </c>
      <c r="G47" s="18">
        <v>0.02</v>
      </c>
      <c r="H47" s="18">
        <v>0.05</v>
      </c>
      <c r="I47" s="18">
        <v>0</v>
      </c>
      <c r="J47">
        <v>0</v>
      </c>
      <c r="K47" s="10">
        <v>1.3368567505376572</v>
      </c>
      <c r="L47" s="19">
        <v>0.83685675053765718</v>
      </c>
      <c r="M47" s="19">
        <v>0.33685675053765718</v>
      </c>
      <c r="N47" s="19">
        <v>0</v>
      </c>
      <c r="O47" s="19">
        <v>0</v>
      </c>
      <c r="P47" s="19">
        <v>0</v>
      </c>
      <c r="Q47" s="19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8">
        <f t="shared" si="1"/>
        <v>2.0000000000000018E-2</v>
      </c>
      <c r="AB47" s="18">
        <f t="shared" si="1"/>
        <v>3.5324123736974578E-2</v>
      </c>
      <c r="AC47" s="18">
        <f t="shared" si="1"/>
        <v>5.0648247473949137E-2</v>
      </c>
      <c r="AD47" s="18">
        <f t="shared" si="1"/>
        <v>6.0972316527697634E-2</v>
      </c>
      <c r="AE47" s="18">
        <f t="shared" si="1"/>
        <v>6.0972316527697634E-2</v>
      </c>
      <c r="AF47" s="18">
        <f t="shared" si="1"/>
        <v>6.0972316527697634E-2</v>
      </c>
      <c r="AG47" s="18">
        <f t="shared" si="1"/>
        <v>6.0972316527697634E-2</v>
      </c>
      <c r="AH47" s="18">
        <f t="shared" si="1"/>
        <v>6.0972316527697634E-2</v>
      </c>
    </row>
    <row r="48" spans="2:34" x14ac:dyDescent="0.3">
      <c r="B48" s="16">
        <v>10097</v>
      </c>
      <c r="C48" s="17" t="s">
        <v>75</v>
      </c>
      <c r="D48" s="10">
        <v>35.597420431125414</v>
      </c>
      <c r="E48" s="10">
        <v>34.745688751291262</v>
      </c>
      <c r="F48" s="18">
        <v>2.4513305404040939E-2</v>
      </c>
      <c r="G48" s="18">
        <v>0.02</v>
      </c>
      <c r="H48" s="18">
        <v>0.05</v>
      </c>
      <c r="I48" s="18">
        <v>0</v>
      </c>
      <c r="J48">
        <v>0</v>
      </c>
      <c r="K48" s="10">
        <v>0.1568179048083273</v>
      </c>
      <c r="L48" s="19">
        <v>0</v>
      </c>
      <c r="M48" s="19">
        <v>0</v>
      </c>
      <c r="N48" s="19">
        <v>0</v>
      </c>
      <c r="O48" s="19">
        <v>0</v>
      </c>
      <c r="P48" s="19">
        <v>0</v>
      </c>
      <c r="Q48" s="19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8">
        <f t="shared" si="1"/>
        <v>2.0000000000000018E-2</v>
      </c>
      <c r="AB48" s="18">
        <f t="shared" si="1"/>
        <v>2.4513305404040953E-2</v>
      </c>
      <c r="AC48" s="18">
        <f t="shared" si="1"/>
        <v>2.4513305404040953E-2</v>
      </c>
      <c r="AD48" s="18">
        <f t="shared" si="1"/>
        <v>2.4513305404040953E-2</v>
      </c>
      <c r="AE48" s="18">
        <f t="shared" si="1"/>
        <v>2.4513305404040953E-2</v>
      </c>
      <c r="AF48" s="18">
        <f t="shared" si="1"/>
        <v>2.4513305404040953E-2</v>
      </c>
      <c r="AG48" s="18">
        <f t="shared" si="1"/>
        <v>2.4513305404040953E-2</v>
      </c>
      <c r="AH48" s="18">
        <f t="shared" si="1"/>
        <v>2.4513305404040953E-2</v>
      </c>
    </row>
    <row r="49" spans="2:34" x14ac:dyDescent="0.3">
      <c r="B49" s="16">
        <v>10101</v>
      </c>
      <c r="C49" s="17" t="s">
        <v>76</v>
      </c>
      <c r="D49" s="10">
        <v>36.950678123068968</v>
      </c>
      <c r="E49" s="10">
        <v>34.478927305548247</v>
      </c>
      <c r="F49" s="18">
        <v>7.1688738910475752E-2</v>
      </c>
      <c r="G49" s="18">
        <v>0.02</v>
      </c>
      <c r="H49" s="18">
        <v>0.05</v>
      </c>
      <c r="I49" s="18">
        <v>0</v>
      </c>
      <c r="J49">
        <v>0</v>
      </c>
      <c r="K49" s="10">
        <v>1.7821722714097563</v>
      </c>
      <c r="L49" s="19">
        <v>1.2821722714097563</v>
      </c>
      <c r="M49" s="19">
        <v>0.78217227140975631</v>
      </c>
      <c r="N49" s="19">
        <v>0.28217227140975631</v>
      </c>
      <c r="O49" s="19">
        <v>0</v>
      </c>
      <c r="P49" s="19">
        <v>0</v>
      </c>
      <c r="Q49" s="19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8">
        <f t="shared" si="1"/>
        <v>2.0000000000000018E-2</v>
      </c>
      <c r="AB49" s="18">
        <f t="shared" si="1"/>
        <v>3.4501611247039543E-2</v>
      </c>
      <c r="AC49" s="18">
        <f t="shared" si="1"/>
        <v>4.900322249407929E-2</v>
      </c>
      <c r="AD49" s="18">
        <f t="shared" si="1"/>
        <v>6.3504833741118816E-2</v>
      </c>
      <c r="AE49" s="18">
        <f t="shared" si="1"/>
        <v>7.1688738910475669E-2</v>
      </c>
      <c r="AF49" s="18">
        <f t="shared" si="1"/>
        <v>7.1688738910475669E-2</v>
      </c>
      <c r="AG49" s="18">
        <f t="shared" si="1"/>
        <v>7.1688738910475669E-2</v>
      </c>
      <c r="AH49" s="18">
        <f t="shared" si="1"/>
        <v>7.1688738910475669E-2</v>
      </c>
    </row>
    <row r="50" spans="2:34" x14ac:dyDescent="0.3">
      <c r="B50" s="16">
        <v>10103</v>
      </c>
      <c r="C50" s="17" t="s">
        <v>77</v>
      </c>
      <c r="D50" s="10">
        <v>39.627775381955203</v>
      </c>
      <c r="E50" s="10">
        <v>37.87635338040829</v>
      </c>
      <c r="F50" s="18">
        <v>4.6240512753607486E-2</v>
      </c>
      <c r="G50" s="18">
        <v>0.02</v>
      </c>
      <c r="H50" s="18">
        <v>0.05</v>
      </c>
      <c r="I50" s="18">
        <v>0</v>
      </c>
      <c r="J50">
        <v>0</v>
      </c>
      <c r="K50" s="10">
        <v>0.99389493393874773</v>
      </c>
      <c r="L50" s="19">
        <v>0.49389493393874773</v>
      </c>
      <c r="M50" s="19">
        <v>0</v>
      </c>
      <c r="N50" s="19">
        <v>0</v>
      </c>
      <c r="O50" s="19">
        <v>0</v>
      </c>
      <c r="P50" s="19">
        <v>0</v>
      </c>
      <c r="Q50" s="19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8">
        <f t="shared" si="1"/>
        <v>2.0000000000000018E-2</v>
      </c>
      <c r="AB50" s="18">
        <f t="shared" si="1"/>
        <v>3.3200848428524443E-2</v>
      </c>
      <c r="AC50" s="18">
        <f t="shared" si="1"/>
        <v>4.624051275360741E-2</v>
      </c>
      <c r="AD50" s="18">
        <f t="shared" si="1"/>
        <v>4.624051275360741E-2</v>
      </c>
      <c r="AE50" s="18">
        <f t="shared" si="1"/>
        <v>4.624051275360741E-2</v>
      </c>
      <c r="AF50" s="18">
        <f t="shared" si="1"/>
        <v>4.624051275360741E-2</v>
      </c>
      <c r="AG50" s="18">
        <f t="shared" si="1"/>
        <v>4.624051275360741E-2</v>
      </c>
      <c r="AH50" s="18">
        <f t="shared" si="1"/>
        <v>4.624051275360741E-2</v>
      </c>
    </row>
    <row r="51" spans="2:34" x14ac:dyDescent="0.3">
      <c r="B51" s="16">
        <v>10105</v>
      </c>
      <c r="C51" s="17" t="s">
        <v>78</v>
      </c>
      <c r="D51" s="10">
        <v>29.559710511353753</v>
      </c>
      <c r="E51" s="10">
        <v>32.328945818909894</v>
      </c>
      <c r="F51" s="18">
        <v>-8.5658076296949826E-2</v>
      </c>
      <c r="G51" s="18">
        <v>0</v>
      </c>
      <c r="H51" s="18">
        <v>0.05</v>
      </c>
      <c r="I51" s="18">
        <v>-6.1602266881618503E-2</v>
      </c>
      <c r="J51">
        <v>1</v>
      </c>
      <c r="K51" s="10">
        <v>0</v>
      </c>
      <c r="L51" s="19">
        <v>0</v>
      </c>
      <c r="M51" s="19">
        <v>0</v>
      </c>
      <c r="N51" s="19">
        <v>0</v>
      </c>
      <c r="O51" s="19">
        <v>0</v>
      </c>
      <c r="P51" s="19">
        <v>0</v>
      </c>
      <c r="Q51" s="19">
        <v>0</v>
      </c>
      <c r="R51" s="10">
        <v>0</v>
      </c>
      <c r="S51" s="10">
        <v>-1.9915363483378719</v>
      </c>
      <c r="T51" s="10">
        <v>-1.0841697401857631</v>
      </c>
      <c r="U51" s="10">
        <v>-0.40827791905810845</v>
      </c>
      <c r="V51" s="10">
        <v>-0.13317343831594111</v>
      </c>
      <c r="W51" s="10">
        <v>-2.9094985364653464E-2</v>
      </c>
      <c r="X51" s="10">
        <v>-1.2100932596706649E-2</v>
      </c>
      <c r="Y51" s="10">
        <v>-6.1583878492700193E-3</v>
      </c>
      <c r="Z51" s="10">
        <v>-2.9203951962860361E-3</v>
      </c>
      <c r="AA51" s="18">
        <f t="shared" si="1"/>
        <v>0</v>
      </c>
      <c r="AB51" s="18">
        <f t="shared" si="1"/>
        <v>0</v>
      </c>
      <c r="AC51" s="18">
        <f t="shared" si="1"/>
        <v>0</v>
      </c>
      <c r="AD51" s="18">
        <f t="shared" si="1"/>
        <v>0</v>
      </c>
      <c r="AE51" s="18">
        <f t="shared" si="1"/>
        <v>0</v>
      </c>
      <c r="AF51" s="18">
        <f t="shared" si="1"/>
        <v>0</v>
      </c>
      <c r="AG51" s="18">
        <f t="shared" si="1"/>
        <v>0</v>
      </c>
      <c r="AH51" s="18">
        <f t="shared" si="1"/>
        <v>0</v>
      </c>
    </row>
    <row r="52" spans="2:34" x14ac:dyDescent="0.3">
      <c r="B52" s="16">
        <v>10106</v>
      </c>
      <c r="C52" s="17" t="s">
        <v>79</v>
      </c>
      <c r="D52" s="10">
        <v>36.233506934693246</v>
      </c>
      <c r="E52" s="10">
        <v>34.589127207700621</v>
      </c>
      <c r="F52" s="18">
        <v>4.7540364841195955E-2</v>
      </c>
      <c r="G52" s="18">
        <v>0.02</v>
      </c>
      <c r="H52" s="18">
        <v>0.05</v>
      </c>
      <c r="I52" s="18">
        <v>0</v>
      </c>
      <c r="J52">
        <v>0</v>
      </c>
      <c r="K52" s="10">
        <v>0.95259718283861261</v>
      </c>
      <c r="L52" s="19">
        <v>0.45259718283861261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8">
        <f t="shared" si="1"/>
        <v>2.0000000000000018E-2</v>
      </c>
      <c r="AB52" s="18">
        <f t="shared" si="1"/>
        <v>3.4455409556812588E-2</v>
      </c>
      <c r="AC52" s="18">
        <f t="shared" si="1"/>
        <v>4.7540364841196059E-2</v>
      </c>
      <c r="AD52" s="18">
        <f t="shared" si="1"/>
        <v>4.7540364841196059E-2</v>
      </c>
      <c r="AE52" s="18">
        <f t="shared" si="1"/>
        <v>4.7540364841196059E-2</v>
      </c>
      <c r="AF52" s="18">
        <f t="shared" si="1"/>
        <v>4.7540364841196059E-2</v>
      </c>
      <c r="AG52" s="18">
        <f t="shared" si="1"/>
        <v>4.7540364841196059E-2</v>
      </c>
      <c r="AH52" s="18">
        <f t="shared" si="1"/>
        <v>4.7540364841196059E-2</v>
      </c>
    </row>
    <row r="53" spans="2:34" x14ac:dyDescent="0.3">
      <c r="B53" s="16">
        <v>10109</v>
      </c>
      <c r="C53" s="17" t="s">
        <v>80</v>
      </c>
      <c r="D53" s="10">
        <v>34.884368715595848</v>
      </c>
      <c r="E53" s="10">
        <v>34.600192441446069</v>
      </c>
      <c r="F53" s="18">
        <v>8.2131414335538909E-3</v>
      </c>
      <c r="G53" s="18">
        <v>8.2131414335538909E-3</v>
      </c>
      <c r="H53" s="18">
        <v>0.05</v>
      </c>
      <c r="I53" s="18">
        <v>0</v>
      </c>
      <c r="J53">
        <v>0</v>
      </c>
      <c r="K53" s="10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8">
        <f t="shared" si="1"/>
        <v>0</v>
      </c>
      <c r="AB53" s="18">
        <f t="shared" si="1"/>
        <v>0</v>
      </c>
      <c r="AC53" s="18">
        <f t="shared" si="1"/>
        <v>0</v>
      </c>
      <c r="AD53" s="18">
        <f t="shared" si="1"/>
        <v>0</v>
      </c>
      <c r="AE53" s="18">
        <f t="shared" si="1"/>
        <v>0</v>
      </c>
      <c r="AF53" s="18">
        <f t="shared" si="1"/>
        <v>0</v>
      </c>
      <c r="AG53" s="18">
        <f t="shared" si="1"/>
        <v>0</v>
      </c>
      <c r="AH53" s="18">
        <f t="shared" si="1"/>
        <v>0</v>
      </c>
    </row>
    <row r="54" spans="2:34" x14ac:dyDescent="0.3">
      <c r="B54" s="16">
        <v>10111</v>
      </c>
      <c r="C54" s="17" t="s">
        <v>81</v>
      </c>
      <c r="D54" s="10">
        <v>35.871249592565214</v>
      </c>
      <c r="E54" s="10">
        <v>34.615417241250597</v>
      </c>
      <c r="F54" s="18">
        <v>3.6279567065800454E-2</v>
      </c>
      <c r="G54" s="18">
        <v>0.02</v>
      </c>
      <c r="H54" s="18">
        <v>0.05</v>
      </c>
      <c r="I54" s="18">
        <v>0</v>
      </c>
      <c r="J54">
        <v>0</v>
      </c>
      <c r="K54" s="10">
        <v>0.56352400648960443</v>
      </c>
      <c r="L54" s="19">
        <v>6.3524006489604434E-2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8">
        <f t="shared" si="1"/>
        <v>2.0000000000000018E-2</v>
      </c>
      <c r="AB54" s="18">
        <f t="shared" si="1"/>
        <v>3.4444430830207207E-2</v>
      </c>
      <c r="AC54" s="18">
        <f t="shared" si="1"/>
        <v>3.6279567065800489E-2</v>
      </c>
      <c r="AD54" s="18">
        <f t="shared" si="1"/>
        <v>3.6279567065800489E-2</v>
      </c>
      <c r="AE54" s="18">
        <f t="shared" si="1"/>
        <v>3.6279567065800489E-2</v>
      </c>
      <c r="AF54" s="18">
        <f t="shared" si="1"/>
        <v>3.6279567065800489E-2</v>
      </c>
      <c r="AG54" s="18">
        <f t="shared" si="1"/>
        <v>3.6279567065800489E-2</v>
      </c>
      <c r="AH54" s="18">
        <f t="shared" si="1"/>
        <v>3.6279567065800489E-2</v>
      </c>
    </row>
    <row r="55" spans="2:34" x14ac:dyDescent="0.3">
      <c r="B55" s="16">
        <v>10112</v>
      </c>
      <c r="C55" s="17" t="s">
        <v>82</v>
      </c>
      <c r="D55" s="10">
        <v>34.418415336372497</v>
      </c>
      <c r="E55" s="10">
        <v>33.750970143737469</v>
      </c>
      <c r="F55" s="18">
        <v>1.9775585406657529E-2</v>
      </c>
      <c r="G55" s="18">
        <v>1.9775585406657529E-2</v>
      </c>
      <c r="H55" s="18">
        <v>0.05</v>
      </c>
      <c r="I55" s="18">
        <v>0</v>
      </c>
      <c r="J55">
        <v>0</v>
      </c>
      <c r="K55" s="10">
        <v>0</v>
      </c>
      <c r="L55" s="19">
        <v>0</v>
      </c>
      <c r="M55" s="19">
        <v>0</v>
      </c>
      <c r="N55" s="19">
        <v>0</v>
      </c>
      <c r="O55" s="19">
        <v>0</v>
      </c>
      <c r="P55" s="19">
        <v>0</v>
      </c>
      <c r="Q55" s="19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8">
        <f t="shared" si="1"/>
        <v>0</v>
      </c>
      <c r="AB55" s="18">
        <f t="shared" si="1"/>
        <v>0</v>
      </c>
      <c r="AC55" s="18">
        <f t="shared" si="1"/>
        <v>0</v>
      </c>
      <c r="AD55" s="18">
        <f t="shared" si="1"/>
        <v>0</v>
      </c>
      <c r="AE55" s="18">
        <f t="shared" si="1"/>
        <v>0</v>
      </c>
      <c r="AF55" s="18">
        <f t="shared" si="1"/>
        <v>0</v>
      </c>
      <c r="AG55" s="18">
        <f t="shared" si="1"/>
        <v>0</v>
      </c>
      <c r="AH55" s="18">
        <f t="shared" si="1"/>
        <v>0</v>
      </c>
    </row>
    <row r="56" spans="2:34" x14ac:dyDescent="0.3">
      <c r="B56" s="16">
        <v>10113</v>
      </c>
      <c r="C56" s="17" t="s">
        <v>83</v>
      </c>
      <c r="D56" s="10">
        <v>32.975991756118553</v>
      </c>
      <c r="E56" s="10">
        <v>31.660234600629199</v>
      </c>
      <c r="F56" s="18">
        <v>4.1558667271000126E-2</v>
      </c>
      <c r="G56" s="18">
        <v>0.02</v>
      </c>
      <c r="H56" s="18">
        <v>0.05</v>
      </c>
      <c r="I56" s="18">
        <v>0</v>
      </c>
      <c r="J56">
        <v>0</v>
      </c>
      <c r="K56" s="10">
        <v>0.68255246347677045</v>
      </c>
      <c r="L56" s="19">
        <v>0.18255246347677045</v>
      </c>
      <c r="M56" s="19">
        <v>0</v>
      </c>
      <c r="N56" s="19">
        <v>0</v>
      </c>
      <c r="O56" s="19">
        <v>0</v>
      </c>
      <c r="P56" s="19">
        <v>0</v>
      </c>
      <c r="Q56" s="19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8">
        <f t="shared" si="1"/>
        <v>2.0000000000000018E-2</v>
      </c>
      <c r="AB56" s="18">
        <f t="shared" si="1"/>
        <v>3.5792681460107278E-2</v>
      </c>
      <c r="AC56" s="18">
        <f t="shared" si="1"/>
        <v>4.1558667271000216E-2</v>
      </c>
      <c r="AD56" s="18">
        <f t="shared" si="1"/>
        <v>4.1558667271000216E-2</v>
      </c>
      <c r="AE56" s="18">
        <f t="shared" si="1"/>
        <v>4.1558667271000216E-2</v>
      </c>
      <c r="AF56" s="18">
        <f t="shared" si="1"/>
        <v>4.1558667271000216E-2</v>
      </c>
      <c r="AG56" s="18">
        <f t="shared" si="1"/>
        <v>4.1558667271000216E-2</v>
      </c>
      <c r="AH56" s="18">
        <f t="shared" si="1"/>
        <v>4.1558667271000216E-2</v>
      </c>
    </row>
    <row r="57" spans="2:34" x14ac:dyDescent="0.3">
      <c r="B57" s="16">
        <v>10116</v>
      </c>
      <c r="C57" s="17" t="s">
        <v>84</v>
      </c>
      <c r="D57" s="10">
        <v>46.602337873148109</v>
      </c>
      <c r="E57" s="10">
        <v>52.198504908968864</v>
      </c>
      <c r="F57" s="18">
        <v>-0.10720933569994281</v>
      </c>
      <c r="G57" s="18">
        <v>0</v>
      </c>
      <c r="H57" s="18">
        <v>0.05</v>
      </c>
      <c r="I57" s="18">
        <v>-8.3153526284611493E-2</v>
      </c>
      <c r="J57">
        <v>1</v>
      </c>
      <c r="K57" s="10">
        <v>0</v>
      </c>
      <c r="L57" s="19">
        <v>0</v>
      </c>
      <c r="M57" s="19">
        <v>0</v>
      </c>
      <c r="N57" s="19">
        <v>0</v>
      </c>
      <c r="O57" s="19">
        <v>0</v>
      </c>
      <c r="P57" s="19">
        <v>0</v>
      </c>
      <c r="Q57" s="19">
        <v>0</v>
      </c>
      <c r="R57" s="10">
        <v>0</v>
      </c>
      <c r="S57" s="10">
        <v>-4.3404897499653643</v>
      </c>
      <c r="T57" s="10">
        <v>-2.3629132596180735</v>
      </c>
      <c r="U57" s="10">
        <v>-0.88982866131864358</v>
      </c>
      <c r="V57" s="10">
        <v>-0.29024724778958477</v>
      </c>
      <c r="W57" s="10">
        <v>-6.341158967852574E-2</v>
      </c>
      <c r="X57" s="10">
        <v>-2.6373595412839571E-2</v>
      </c>
      <c r="Y57" s="10">
        <v>-1.342200927358261E-2</v>
      </c>
      <c r="Z57" s="10">
        <v>-6.3649078892820217E-3</v>
      </c>
      <c r="AA57" s="18">
        <f t="shared" si="1"/>
        <v>0</v>
      </c>
      <c r="AB57" s="18">
        <f t="shared" si="1"/>
        <v>0</v>
      </c>
      <c r="AC57" s="18">
        <f t="shared" si="1"/>
        <v>0</v>
      </c>
      <c r="AD57" s="18">
        <f t="shared" si="1"/>
        <v>0</v>
      </c>
      <c r="AE57" s="18">
        <f t="shared" si="1"/>
        <v>0</v>
      </c>
      <c r="AF57" s="18">
        <f t="shared" si="1"/>
        <v>0</v>
      </c>
      <c r="AG57" s="18">
        <f t="shared" si="1"/>
        <v>0</v>
      </c>
      <c r="AH57" s="18">
        <f t="shared" si="1"/>
        <v>0</v>
      </c>
    </row>
    <row r="58" spans="2:34" x14ac:dyDescent="0.3">
      <c r="B58" s="16">
        <v>10118</v>
      </c>
      <c r="C58" s="17" t="s">
        <v>85</v>
      </c>
      <c r="D58" s="10">
        <v>36.832446902388007</v>
      </c>
      <c r="E58" s="10">
        <v>34.134294649079386</v>
      </c>
      <c r="F58" s="18">
        <v>7.9045203102838704E-2</v>
      </c>
      <c r="G58" s="18">
        <v>0.02</v>
      </c>
      <c r="H58" s="18">
        <v>0.05</v>
      </c>
      <c r="I58" s="18">
        <v>0</v>
      </c>
      <c r="J58">
        <v>0</v>
      </c>
      <c r="K58" s="10">
        <v>2.0154663603270326</v>
      </c>
      <c r="L58" s="19">
        <v>1.5154663603270326</v>
      </c>
      <c r="M58" s="19">
        <v>1.0154663603270326</v>
      </c>
      <c r="N58" s="19">
        <v>0.51546636032703264</v>
      </c>
      <c r="O58" s="19">
        <v>1.5466360327032636E-2</v>
      </c>
      <c r="P58" s="19">
        <v>0</v>
      </c>
      <c r="Q58" s="19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8">
        <f t="shared" ref="AA58:AH89" si="2">+IF($K58=0,0,($D58-K58)/$E58-1)</f>
        <v>2.0000000000000018E-2</v>
      </c>
      <c r="AB58" s="18">
        <f t="shared" si="2"/>
        <v>3.464802495965702E-2</v>
      </c>
      <c r="AC58" s="18">
        <f t="shared" si="2"/>
        <v>4.9296049919314022E-2</v>
      </c>
      <c r="AD58" s="18">
        <f t="shared" si="2"/>
        <v>6.3944074878970802E-2</v>
      </c>
      <c r="AE58" s="18">
        <f t="shared" si="2"/>
        <v>7.8592099838627805E-2</v>
      </c>
      <c r="AF58" s="18">
        <f t="shared" si="2"/>
        <v>7.9045203102838801E-2</v>
      </c>
      <c r="AG58" s="18">
        <f t="shared" si="2"/>
        <v>7.9045203102838801E-2</v>
      </c>
      <c r="AH58" s="18">
        <f t="shared" si="2"/>
        <v>7.9045203102838801E-2</v>
      </c>
    </row>
    <row r="59" spans="2:34" x14ac:dyDescent="0.3">
      <c r="B59" s="16">
        <v>10121</v>
      </c>
      <c r="C59" s="17" t="s">
        <v>86</v>
      </c>
      <c r="D59" s="10">
        <v>34.902314312602201</v>
      </c>
      <c r="E59" s="10">
        <v>32.456299266066118</v>
      </c>
      <c r="F59" s="18">
        <v>7.5363337837270103E-2</v>
      </c>
      <c r="G59" s="18">
        <v>0.02</v>
      </c>
      <c r="H59" s="18">
        <v>0.05</v>
      </c>
      <c r="I59" s="18">
        <v>0</v>
      </c>
      <c r="J59">
        <v>0</v>
      </c>
      <c r="K59" s="10">
        <v>1.7968890612147601</v>
      </c>
      <c r="L59" s="19">
        <v>1.2968890612147601</v>
      </c>
      <c r="M59" s="19">
        <v>0.79688906121476011</v>
      </c>
      <c r="N59" s="19">
        <v>0.29688906121476011</v>
      </c>
      <c r="O59" s="19">
        <v>0</v>
      </c>
      <c r="P59" s="19">
        <v>0</v>
      </c>
      <c r="Q59" s="19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8">
        <f t="shared" si="2"/>
        <v>2.0000000000000018E-2</v>
      </c>
      <c r="AB59" s="18">
        <f t="shared" si="2"/>
        <v>3.5405329976198496E-2</v>
      </c>
      <c r="AC59" s="18">
        <f t="shared" si="2"/>
        <v>5.0810659952396975E-2</v>
      </c>
      <c r="AD59" s="18">
        <f t="shared" si="2"/>
        <v>6.6215989928595675E-2</v>
      </c>
      <c r="AE59" s="18">
        <f t="shared" si="2"/>
        <v>7.5363337837270006E-2</v>
      </c>
      <c r="AF59" s="18">
        <f t="shared" si="2"/>
        <v>7.5363337837270006E-2</v>
      </c>
      <c r="AG59" s="18">
        <f t="shared" si="2"/>
        <v>7.5363337837270006E-2</v>
      </c>
      <c r="AH59" s="18">
        <f t="shared" si="2"/>
        <v>7.5363337837270006E-2</v>
      </c>
    </row>
    <row r="60" spans="2:34" x14ac:dyDescent="0.3">
      <c r="B60" s="16">
        <v>10123</v>
      </c>
      <c r="C60" s="17" t="s">
        <v>87</v>
      </c>
      <c r="D60" s="10">
        <v>29.487306561561454</v>
      </c>
      <c r="E60" s="10">
        <v>31.886107775909355</v>
      </c>
      <c r="F60" s="18">
        <v>-7.5230292489955386E-2</v>
      </c>
      <c r="G60" s="18">
        <v>0</v>
      </c>
      <c r="H60" s="18">
        <v>0.05</v>
      </c>
      <c r="I60" s="18">
        <v>-5.1174483074624064E-2</v>
      </c>
      <c r="J60">
        <v>1</v>
      </c>
      <c r="K60" s="10">
        <v>0</v>
      </c>
      <c r="L60" s="19">
        <v>0</v>
      </c>
      <c r="M60" s="19">
        <v>0</v>
      </c>
      <c r="N60" s="19">
        <v>0</v>
      </c>
      <c r="O60" s="19">
        <v>0</v>
      </c>
      <c r="P60" s="19">
        <v>0</v>
      </c>
      <c r="Q60" s="19">
        <v>0</v>
      </c>
      <c r="R60" s="10">
        <v>0</v>
      </c>
      <c r="S60" s="10">
        <v>-1.631755082693912</v>
      </c>
      <c r="T60" s="10">
        <v>-0.88830891061945216</v>
      </c>
      <c r="U60" s="10">
        <v>-0.33452041692875845</v>
      </c>
      <c r="V60" s="10">
        <v>-0.10911497298717351</v>
      </c>
      <c r="W60" s="10">
        <v>-2.3838826888247087E-2</v>
      </c>
      <c r="X60" s="10">
        <v>-9.9148369983265653E-3</v>
      </c>
      <c r="Y60" s="10">
        <v>-5.0458434678501453E-3</v>
      </c>
      <c r="Z60" s="10">
        <v>-2.3928108111066024E-3</v>
      </c>
      <c r="AA60" s="18">
        <f t="shared" si="2"/>
        <v>0</v>
      </c>
      <c r="AB60" s="18">
        <f t="shared" si="2"/>
        <v>0</v>
      </c>
      <c r="AC60" s="18">
        <f t="shared" si="2"/>
        <v>0</v>
      </c>
      <c r="AD60" s="18">
        <f t="shared" si="2"/>
        <v>0</v>
      </c>
      <c r="AE60" s="18">
        <f t="shared" si="2"/>
        <v>0</v>
      </c>
      <c r="AF60" s="18">
        <f t="shared" si="2"/>
        <v>0</v>
      </c>
      <c r="AG60" s="18">
        <f t="shared" si="2"/>
        <v>0</v>
      </c>
      <c r="AH60" s="18">
        <f t="shared" si="2"/>
        <v>0</v>
      </c>
    </row>
    <row r="61" spans="2:34" x14ac:dyDescent="0.3">
      <c r="B61" s="16">
        <v>10136</v>
      </c>
      <c r="C61" s="17" t="s">
        <v>88</v>
      </c>
      <c r="D61" s="10">
        <v>37.121305236421207</v>
      </c>
      <c r="E61" s="10">
        <v>35.096552898452835</v>
      </c>
      <c r="F61" s="18">
        <v>5.76909175048251E-2</v>
      </c>
      <c r="G61" s="18">
        <v>0.02</v>
      </c>
      <c r="H61" s="18">
        <v>0.05</v>
      </c>
      <c r="I61" s="18">
        <v>0</v>
      </c>
      <c r="J61">
        <v>0</v>
      </c>
      <c r="K61" s="10">
        <v>1.3228212799993162</v>
      </c>
      <c r="L61" s="19">
        <v>0.8228212799993162</v>
      </c>
      <c r="M61" s="19">
        <v>0.3228212799993162</v>
      </c>
      <c r="N61" s="19">
        <v>0</v>
      </c>
      <c r="O61" s="19">
        <v>0</v>
      </c>
      <c r="P61" s="19">
        <v>0</v>
      </c>
      <c r="Q61" s="19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8">
        <f t="shared" si="2"/>
        <v>2.0000000000000018E-2</v>
      </c>
      <c r="AB61" s="18">
        <f t="shared" si="2"/>
        <v>3.4246413357080341E-2</v>
      </c>
      <c r="AC61" s="18">
        <f t="shared" si="2"/>
        <v>4.8492826714160886E-2</v>
      </c>
      <c r="AD61" s="18">
        <f t="shared" si="2"/>
        <v>5.7690917504825023E-2</v>
      </c>
      <c r="AE61" s="18">
        <f t="shared" si="2"/>
        <v>5.7690917504825023E-2</v>
      </c>
      <c r="AF61" s="18">
        <f t="shared" si="2"/>
        <v>5.7690917504825023E-2</v>
      </c>
      <c r="AG61" s="18">
        <f t="shared" si="2"/>
        <v>5.7690917504825023E-2</v>
      </c>
      <c r="AH61" s="18">
        <f t="shared" si="2"/>
        <v>5.7690917504825023E-2</v>
      </c>
    </row>
    <row r="62" spans="2:34" x14ac:dyDescent="0.3">
      <c r="B62" s="16">
        <v>10142</v>
      </c>
      <c r="C62" s="17" t="s">
        <v>89</v>
      </c>
      <c r="D62" s="10">
        <v>35.142338883818084</v>
      </c>
      <c r="E62" s="10">
        <v>33.972367044873238</v>
      </c>
      <c r="F62" s="18">
        <v>3.4438926124854954E-2</v>
      </c>
      <c r="G62" s="18">
        <v>0.02</v>
      </c>
      <c r="H62" s="18">
        <v>0.05</v>
      </c>
      <c r="I62" s="18">
        <v>0</v>
      </c>
      <c r="J62">
        <v>0</v>
      </c>
      <c r="K62" s="10">
        <v>0.49052449804738169</v>
      </c>
      <c r="L62" s="19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8">
        <f t="shared" si="2"/>
        <v>2.0000000000000018E-2</v>
      </c>
      <c r="AB62" s="18">
        <f t="shared" si="2"/>
        <v>3.4438926124854996E-2</v>
      </c>
      <c r="AC62" s="18">
        <f t="shared" si="2"/>
        <v>3.4438926124854996E-2</v>
      </c>
      <c r="AD62" s="18">
        <f t="shared" si="2"/>
        <v>3.4438926124854996E-2</v>
      </c>
      <c r="AE62" s="18">
        <f t="shared" si="2"/>
        <v>3.4438926124854996E-2</v>
      </c>
      <c r="AF62" s="18">
        <f t="shared" si="2"/>
        <v>3.4438926124854996E-2</v>
      </c>
      <c r="AG62" s="18">
        <f t="shared" si="2"/>
        <v>3.4438926124854996E-2</v>
      </c>
      <c r="AH62" s="18">
        <f t="shared" si="2"/>
        <v>3.4438926124854996E-2</v>
      </c>
    </row>
    <row r="63" spans="2:34" x14ac:dyDescent="0.3">
      <c r="B63" s="16">
        <v>10144</v>
      </c>
      <c r="C63" s="17" t="s">
        <v>90</v>
      </c>
      <c r="D63" s="10">
        <v>37.651332348793325</v>
      </c>
      <c r="E63" s="10">
        <v>35.376601878570725</v>
      </c>
      <c r="F63" s="18">
        <v>6.4300423144951963E-2</v>
      </c>
      <c r="G63" s="18">
        <v>0.02</v>
      </c>
      <c r="H63" s="18">
        <v>0.05</v>
      </c>
      <c r="I63" s="18">
        <v>0</v>
      </c>
      <c r="J63">
        <v>0</v>
      </c>
      <c r="K63" s="10">
        <v>1.5671984326511854</v>
      </c>
      <c r="L63" s="19">
        <v>1.0671984326511854</v>
      </c>
      <c r="M63" s="19">
        <v>0.56719843265118541</v>
      </c>
      <c r="N63" s="19">
        <v>6.7198432651185414E-2</v>
      </c>
      <c r="O63" s="19">
        <v>0</v>
      </c>
      <c r="P63" s="19">
        <v>0</v>
      </c>
      <c r="Q63" s="19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8">
        <f t="shared" si="2"/>
        <v>2.0000000000000018E-2</v>
      </c>
      <c r="AB63" s="18">
        <f t="shared" si="2"/>
        <v>3.4133635607971557E-2</v>
      </c>
      <c r="AC63" s="18">
        <f t="shared" si="2"/>
        <v>4.8267271215943097E-2</v>
      </c>
      <c r="AD63" s="18">
        <f t="shared" si="2"/>
        <v>6.2400906823914637E-2</v>
      </c>
      <c r="AE63" s="18">
        <f t="shared" si="2"/>
        <v>6.430042314495199E-2</v>
      </c>
      <c r="AF63" s="18">
        <f t="shared" si="2"/>
        <v>6.430042314495199E-2</v>
      </c>
      <c r="AG63" s="18">
        <f t="shared" si="2"/>
        <v>6.430042314495199E-2</v>
      </c>
      <c r="AH63" s="18">
        <f t="shared" si="2"/>
        <v>6.430042314495199E-2</v>
      </c>
    </row>
    <row r="64" spans="2:34" x14ac:dyDescent="0.3">
      <c r="B64" s="16">
        <v>10156</v>
      </c>
      <c r="C64" s="17" t="s">
        <v>91</v>
      </c>
      <c r="D64" s="10">
        <v>36.242075824207696</v>
      </c>
      <c r="E64" s="10">
        <v>34.671869171025094</v>
      </c>
      <c r="F64" s="18">
        <v>4.528762627239049E-2</v>
      </c>
      <c r="G64" s="18">
        <v>0.02</v>
      </c>
      <c r="H64" s="18">
        <v>0.05</v>
      </c>
      <c r="I64" s="18">
        <v>0</v>
      </c>
      <c r="J64">
        <v>0</v>
      </c>
      <c r="K64" s="10">
        <v>0.87676926976210001</v>
      </c>
      <c r="L64" s="19">
        <v>0.37676926976210001</v>
      </c>
      <c r="M64" s="19">
        <v>0</v>
      </c>
      <c r="N64" s="19">
        <v>0</v>
      </c>
      <c r="O64" s="19">
        <v>0</v>
      </c>
      <c r="P64" s="19">
        <v>0</v>
      </c>
      <c r="Q64" s="19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8">
        <f t="shared" si="2"/>
        <v>2.0000000000000018E-2</v>
      </c>
      <c r="AB64" s="18">
        <f t="shared" si="2"/>
        <v>3.4420912744382637E-2</v>
      </c>
      <c r="AC64" s="18">
        <f t="shared" si="2"/>
        <v>4.5287626272390469E-2</v>
      </c>
      <c r="AD64" s="18">
        <f t="shared" si="2"/>
        <v>4.5287626272390469E-2</v>
      </c>
      <c r="AE64" s="18">
        <f t="shared" si="2"/>
        <v>4.5287626272390469E-2</v>
      </c>
      <c r="AF64" s="18">
        <f t="shared" si="2"/>
        <v>4.5287626272390469E-2</v>
      </c>
      <c r="AG64" s="18">
        <f t="shared" si="2"/>
        <v>4.5287626272390469E-2</v>
      </c>
      <c r="AH64" s="18">
        <f t="shared" si="2"/>
        <v>4.5287626272390469E-2</v>
      </c>
    </row>
    <row r="65" spans="2:34" x14ac:dyDescent="0.3">
      <c r="B65" s="16">
        <v>10157</v>
      </c>
      <c r="C65" s="17" t="s">
        <v>92</v>
      </c>
      <c r="D65" s="10">
        <v>30.22185600960616</v>
      </c>
      <c r="E65" s="10">
        <v>31.860282980629453</v>
      </c>
      <c r="F65" s="18">
        <v>-5.1425374094116814E-2</v>
      </c>
      <c r="G65" s="18">
        <v>0</v>
      </c>
      <c r="H65" s="18">
        <v>0.05</v>
      </c>
      <c r="I65" s="18">
        <v>-2.7369564678785496E-2</v>
      </c>
      <c r="J65">
        <v>1</v>
      </c>
      <c r="K65" s="10">
        <v>0</v>
      </c>
      <c r="L65" s="19">
        <v>0</v>
      </c>
      <c r="M65" s="19">
        <v>0</v>
      </c>
      <c r="N65" s="19">
        <v>0</v>
      </c>
      <c r="O65" s="19">
        <v>0</v>
      </c>
      <c r="P65" s="19">
        <v>0</v>
      </c>
      <c r="Q65" s="19">
        <v>0</v>
      </c>
      <c r="R65" s="10">
        <v>0</v>
      </c>
      <c r="S65" s="10">
        <v>-0.87200207572274657</v>
      </c>
      <c r="T65" s="10">
        <v>-0.47470801357293918</v>
      </c>
      <c r="U65" s="10">
        <v>-0.17876610345955585</v>
      </c>
      <c r="V65" s="10">
        <v>-5.8310517274543013E-2</v>
      </c>
      <c r="W65" s="10">
        <v>-1.2739354545185778E-2</v>
      </c>
      <c r="X65" s="10">
        <v>-5.2984412518083997E-3</v>
      </c>
      <c r="Y65" s="10">
        <v>-2.6964745042946789E-3</v>
      </c>
      <c r="Z65" s="10">
        <v>-1.2787066001670197E-3</v>
      </c>
      <c r="AA65" s="18">
        <f t="shared" si="2"/>
        <v>0</v>
      </c>
      <c r="AB65" s="18">
        <f t="shared" si="2"/>
        <v>0</v>
      </c>
      <c r="AC65" s="18">
        <f t="shared" si="2"/>
        <v>0</v>
      </c>
      <c r="AD65" s="18">
        <f t="shared" si="2"/>
        <v>0</v>
      </c>
      <c r="AE65" s="18">
        <f t="shared" si="2"/>
        <v>0</v>
      </c>
      <c r="AF65" s="18">
        <f t="shared" si="2"/>
        <v>0</v>
      </c>
      <c r="AG65" s="18">
        <f t="shared" si="2"/>
        <v>0</v>
      </c>
      <c r="AH65" s="18">
        <f t="shared" si="2"/>
        <v>0</v>
      </c>
    </row>
    <row r="66" spans="2:34" x14ac:dyDescent="0.3">
      <c r="B66" s="16">
        <v>10158</v>
      </c>
      <c r="C66" s="17" t="s">
        <v>93</v>
      </c>
      <c r="D66" s="10">
        <v>34.867634257481612</v>
      </c>
      <c r="E66" s="10">
        <v>33.812580618908939</v>
      </c>
      <c r="F66" s="18">
        <v>3.120299069934513E-2</v>
      </c>
      <c r="G66" s="18">
        <v>0.02</v>
      </c>
      <c r="H66" s="18">
        <v>0.05</v>
      </c>
      <c r="I66" s="18">
        <v>0</v>
      </c>
      <c r="J66">
        <v>0</v>
      </c>
      <c r="K66" s="10">
        <v>0.37880202619449421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8">
        <f t="shared" si="2"/>
        <v>2.0000000000000018E-2</v>
      </c>
      <c r="AB66" s="18">
        <f t="shared" si="2"/>
        <v>3.1202990699345179E-2</v>
      </c>
      <c r="AC66" s="18">
        <f t="shared" si="2"/>
        <v>3.1202990699345179E-2</v>
      </c>
      <c r="AD66" s="18">
        <f t="shared" si="2"/>
        <v>3.1202990699345179E-2</v>
      </c>
      <c r="AE66" s="18">
        <f t="shared" si="2"/>
        <v>3.1202990699345179E-2</v>
      </c>
      <c r="AF66" s="18">
        <f t="shared" si="2"/>
        <v>3.1202990699345179E-2</v>
      </c>
      <c r="AG66" s="18">
        <f t="shared" si="2"/>
        <v>3.1202990699345179E-2</v>
      </c>
      <c r="AH66" s="18">
        <f t="shared" si="2"/>
        <v>3.1202990699345179E-2</v>
      </c>
    </row>
    <row r="67" spans="2:34" x14ac:dyDescent="0.3">
      <c r="B67" s="16">
        <v>10170</v>
      </c>
      <c r="C67" s="17" t="s">
        <v>94</v>
      </c>
      <c r="D67" s="10">
        <v>30.409803137611295</v>
      </c>
      <c r="E67" s="10">
        <v>32.053518434352362</v>
      </c>
      <c r="F67" s="18">
        <v>-5.1280339164872048E-2</v>
      </c>
      <c r="G67" s="18">
        <v>0</v>
      </c>
      <c r="H67" s="18">
        <v>0.05</v>
      </c>
      <c r="I67" s="18">
        <v>-2.7224529749540729E-2</v>
      </c>
      <c r="J67">
        <v>1</v>
      </c>
      <c r="K67" s="10">
        <v>0</v>
      </c>
      <c r="L67" s="19">
        <v>0</v>
      </c>
      <c r="M67" s="19">
        <v>0</v>
      </c>
      <c r="N67" s="19">
        <v>0</v>
      </c>
      <c r="O67" s="19">
        <v>0</v>
      </c>
      <c r="P67" s="19">
        <v>0</v>
      </c>
      <c r="Q67" s="19">
        <v>0</v>
      </c>
      <c r="R67" s="10">
        <v>0</v>
      </c>
      <c r="S67" s="10">
        <v>-0.87264196619347811</v>
      </c>
      <c r="T67" s="10">
        <v>-0.4750563626683395</v>
      </c>
      <c r="U67" s="10">
        <v>-0.17889728517262549</v>
      </c>
      <c r="V67" s="10">
        <v>-5.8353306558406225E-2</v>
      </c>
      <c r="W67" s="10">
        <v>-1.2748702907768491E-2</v>
      </c>
      <c r="X67" s="10">
        <v>-5.302329341253546E-3</v>
      </c>
      <c r="Y67" s="10">
        <v>-2.6984532247449006E-3</v>
      </c>
      <c r="Z67" s="10">
        <v>-1.2796449375759419E-3</v>
      </c>
      <c r="AA67" s="18">
        <f t="shared" si="2"/>
        <v>0</v>
      </c>
      <c r="AB67" s="18">
        <f t="shared" si="2"/>
        <v>0</v>
      </c>
      <c r="AC67" s="18">
        <f t="shared" si="2"/>
        <v>0</v>
      </c>
      <c r="AD67" s="18">
        <f t="shared" si="2"/>
        <v>0</v>
      </c>
      <c r="AE67" s="18">
        <f t="shared" si="2"/>
        <v>0</v>
      </c>
      <c r="AF67" s="18">
        <f t="shared" si="2"/>
        <v>0</v>
      </c>
      <c r="AG67" s="18">
        <f t="shared" si="2"/>
        <v>0</v>
      </c>
      <c r="AH67" s="18">
        <f t="shared" si="2"/>
        <v>0</v>
      </c>
    </row>
    <row r="68" spans="2:34" x14ac:dyDescent="0.3">
      <c r="B68" s="16">
        <v>10172</v>
      </c>
      <c r="C68" s="17" t="s">
        <v>95</v>
      </c>
      <c r="D68" s="10">
        <v>35.134815652881557</v>
      </c>
      <c r="E68" s="10">
        <v>34.864775869348627</v>
      </c>
      <c r="F68" s="18">
        <v>7.7453468952409154E-3</v>
      </c>
      <c r="G68" s="18">
        <v>7.7453468952409154E-3</v>
      </c>
      <c r="H68" s="18">
        <v>0.05</v>
      </c>
      <c r="I68" s="18">
        <v>0</v>
      </c>
      <c r="J68">
        <v>0</v>
      </c>
      <c r="K68" s="10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8">
        <f t="shared" si="2"/>
        <v>0</v>
      </c>
      <c r="AB68" s="18">
        <f t="shared" si="2"/>
        <v>0</v>
      </c>
      <c r="AC68" s="18">
        <f t="shared" si="2"/>
        <v>0</v>
      </c>
      <c r="AD68" s="18">
        <f t="shared" si="2"/>
        <v>0</v>
      </c>
      <c r="AE68" s="18">
        <f t="shared" si="2"/>
        <v>0</v>
      </c>
      <c r="AF68" s="18">
        <f t="shared" si="2"/>
        <v>0</v>
      </c>
      <c r="AG68" s="18">
        <f t="shared" si="2"/>
        <v>0</v>
      </c>
      <c r="AH68" s="18">
        <f t="shared" si="2"/>
        <v>0</v>
      </c>
    </row>
    <row r="69" spans="2:34" x14ac:dyDescent="0.3">
      <c r="B69" s="16">
        <v>10173</v>
      </c>
      <c r="C69" s="17" t="s">
        <v>96</v>
      </c>
      <c r="D69" s="10">
        <v>37.480365739906659</v>
      </c>
      <c r="E69" s="10">
        <v>35.814512222193137</v>
      </c>
      <c r="F69" s="18">
        <v>4.6513366072908416E-2</v>
      </c>
      <c r="G69" s="18">
        <v>0.02</v>
      </c>
      <c r="H69" s="18">
        <v>0.05</v>
      </c>
      <c r="I69" s="18">
        <v>0</v>
      </c>
      <c r="J69">
        <v>0</v>
      </c>
      <c r="K69" s="10">
        <v>0.94956327326965928</v>
      </c>
      <c r="L69" s="19">
        <v>0.44956327326965928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8">
        <f t="shared" si="2"/>
        <v>2.0000000000000018E-2</v>
      </c>
      <c r="AB69" s="18">
        <f t="shared" si="2"/>
        <v>3.3960821158138366E-2</v>
      </c>
      <c r="AC69" s="18">
        <f t="shared" si="2"/>
        <v>4.6513366072908457E-2</v>
      </c>
      <c r="AD69" s="18">
        <f t="shared" si="2"/>
        <v>4.6513366072908457E-2</v>
      </c>
      <c r="AE69" s="18">
        <f t="shared" si="2"/>
        <v>4.6513366072908457E-2</v>
      </c>
      <c r="AF69" s="18">
        <f t="shared" si="2"/>
        <v>4.6513366072908457E-2</v>
      </c>
      <c r="AG69" s="18">
        <f t="shared" si="2"/>
        <v>4.6513366072908457E-2</v>
      </c>
      <c r="AH69" s="18">
        <f t="shared" si="2"/>
        <v>4.6513366072908457E-2</v>
      </c>
    </row>
    <row r="70" spans="2:34" x14ac:dyDescent="0.3">
      <c r="B70" s="16">
        <v>10174</v>
      </c>
      <c r="C70" s="17" t="s">
        <v>97</v>
      </c>
      <c r="D70" s="10">
        <v>35.462492213917365</v>
      </c>
      <c r="E70" s="10">
        <v>33.386894510211924</v>
      </c>
      <c r="F70" s="18">
        <v>6.2168037313880313E-2</v>
      </c>
      <c r="G70" s="18">
        <v>0.02</v>
      </c>
      <c r="H70" s="18">
        <v>0.05</v>
      </c>
      <c r="I70" s="18">
        <v>0</v>
      </c>
      <c r="J70">
        <v>0</v>
      </c>
      <c r="K70" s="10">
        <v>1.4078598135012024</v>
      </c>
      <c r="L70" s="19">
        <v>0.90785981350120237</v>
      </c>
      <c r="M70" s="19">
        <v>0.40785981350120237</v>
      </c>
      <c r="N70" s="19">
        <v>0</v>
      </c>
      <c r="O70" s="19">
        <v>0</v>
      </c>
      <c r="P70" s="19">
        <v>0</v>
      </c>
      <c r="Q70" s="19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8">
        <f t="shared" si="2"/>
        <v>2.0000000000000018E-2</v>
      </c>
      <c r="AB70" s="18">
        <f t="shared" si="2"/>
        <v>3.4975936137069175E-2</v>
      </c>
      <c r="AC70" s="18">
        <f t="shared" si="2"/>
        <v>4.9951872274138331E-2</v>
      </c>
      <c r="AD70" s="18">
        <f t="shared" si="2"/>
        <v>6.2168037313880209E-2</v>
      </c>
      <c r="AE70" s="18">
        <f t="shared" si="2"/>
        <v>6.2168037313880209E-2</v>
      </c>
      <c r="AF70" s="18">
        <f t="shared" si="2"/>
        <v>6.2168037313880209E-2</v>
      </c>
      <c r="AG70" s="18">
        <f t="shared" si="2"/>
        <v>6.2168037313880209E-2</v>
      </c>
      <c r="AH70" s="18">
        <f t="shared" si="2"/>
        <v>6.2168037313880209E-2</v>
      </c>
    </row>
    <row r="71" spans="2:34" x14ac:dyDescent="0.3">
      <c r="B71" s="16">
        <v>10177</v>
      </c>
      <c r="C71" s="17" t="s">
        <v>98</v>
      </c>
      <c r="D71" s="10">
        <v>35.040671454442858</v>
      </c>
      <c r="E71" s="10">
        <v>33.307353314434955</v>
      </c>
      <c r="F71" s="18">
        <v>5.2040104287022597E-2</v>
      </c>
      <c r="G71" s="18">
        <v>0.02</v>
      </c>
      <c r="H71" s="18">
        <v>0.05</v>
      </c>
      <c r="I71" s="18">
        <v>0</v>
      </c>
      <c r="J71">
        <v>0</v>
      </c>
      <c r="K71" s="10">
        <v>1.0671710737192037</v>
      </c>
      <c r="L71" s="19">
        <v>0.56717107371920372</v>
      </c>
      <c r="M71" s="19">
        <v>6.7171073719203722E-2</v>
      </c>
      <c r="N71" s="19">
        <v>0</v>
      </c>
      <c r="O71" s="19">
        <v>0</v>
      </c>
      <c r="P71" s="19">
        <v>0</v>
      </c>
      <c r="Q71" s="19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8">
        <f t="shared" si="2"/>
        <v>2.0000000000000018E-2</v>
      </c>
      <c r="AB71" s="18">
        <f t="shared" si="2"/>
        <v>3.5011700127590473E-2</v>
      </c>
      <c r="AC71" s="18">
        <f t="shared" si="2"/>
        <v>5.0023400255180706E-2</v>
      </c>
      <c r="AD71" s="18">
        <f t="shared" si="2"/>
        <v>5.2040104287022659E-2</v>
      </c>
      <c r="AE71" s="18">
        <f t="shared" si="2"/>
        <v>5.2040104287022659E-2</v>
      </c>
      <c r="AF71" s="18">
        <f t="shared" si="2"/>
        <v>5.2040104287022659E-2</v>
      </c>
      <c r="AG71" s="18">
        <f t="shared" si="2"/>
        <v>5.2040104287022659E-2</v>
      </c>
      <c r="AH71" s="18">
        <f t="shared" si="2"/>
        <v>5.2040104287022659E-2</v>
      </c>
    </row>
    <row r="72" spans="2:34" x14ac:dyDescent="0.3">
      <c r="B72" s="16">
        <v>10179</v>
      </c>
      <c r="C72" s="17" t="s">
        <v>99</v>
      </c>
      <c r="D72" s="10">
        <v>35.773569639673177</v>
      </c>
      <c r="E72" s="10">
        <v>35.216553506169923</v>
      </c>
      <c r="F72" s="18">
        <v>1.5816883767619815E-2</v>
      </c>
      <c r="G72" s="18">
        <v>1.5816883767619815E-2</v>
      </c>
      <c r="H72" s="18">
        <v>0.05</v>
      </c>
      <c r="I72" s="18">
        <v>0</v>
      </c>
      <c r="J72">
        <v>0</v>
      </c>
      <c r="K72" s="10">
        <v>0</v>
      </c>
      <c r="L72" s="19">
        <v>0</v>
      </c>
      <c r="M72" s="19">
        <v>0</v>
      </c>
      <c r="N72" s="19">
        <v>0</v>
      </c>
      <c r="O72" s="19">
        <v>0</v>
      </c>
      <c r="P72" s="19">
        <v>0</v>
      </c>
      <c r="Q72" s="19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8">
        <f t="shared" si="2"/>
        <v>0</v>
      </c>
      <c r="AB72" s="18">
        <f t="shared" si="2"/>
        <v>0</v>
      </c>
      <c r="AC72" s="18">
        <f t="shared" si="2"/>
        <v>0</v>
      </c>
      <c r="AD72" s="18">
        <f t="shared" si="2"/>
        <v>0</v>
      </c>
      <c r="AE72" s="18">
        <f t="shared" si="2"/>
        <v>0</v>
      </c>
      <c r="AF72" s="18">
        <f t="shared" si="2"/>
        <v>0</v>
      </c>
      <c r="AG72" s="18">
        <f t="shared" si="2"/>
        <v>0</v>
      </c>
      <c r="AH72" s="18">
        <f t="shared" si="2"/>
        <v>0</v>
      </c>
    </row>
    <row r="73" spans="2:34" x14ac:dyDescent="0.3">
      <c r="B73" s="16">
        <v>10183</v>
      </c>
      <c r="C73" s="17" t="s">
        <v>100</v>
      </c>
      <c r="D73" s="10">
        <v>30.193140513707004</v>
      </c>
      <c r="E73" s="10">
        <v>31.883141092078461</v>
      </c>
      <c r="F73" s="18">
        <v>-5.3006087872293946E-2</v>
      </c>
      <c r="G73" s="18">
        <v>0</v>
      </c>
      <c r="H73" s="18">
        <v>0.05</v>
      </c>
      <c r="I73" s="18">
        <v>-2.8950278456962627E-2</v>
      </c>
      <c r="J73">
        <v>1</v>
      </c>
      <c r="K73" s="10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0">
        <v>0</v>
      </c>
      <c r="S73" s="10">
        <v>-0.92302581269829898</v>
      </c>
      <c r="T73" s="10">
        <v>-0.50248475573798168</v>
      </c>
      <c r="U73" s="10">
        <v>-0.18922630177445629</v>
      </c>
      <c r="V73" s="10">
        <v>-6.172245926316583E-2</v>
      </c>
      <c r="W73" s="10">
        <v>-1.3484776481266739E-2</v>
      </c>
      <c r="X73" s="10">
        <v>-5.6084706431818272E-3</v>
      </c>
      <c r="Y73" s="10">
        <v>-2.8542541813148048E-3</v>
      </c>
      <c r="Z73" s="10">
        <v>-1.3535279693498259E-3</v>
      </c>
      <c r="AA73" s="18">
        <f t="shared" si="2"/>
        <v>0</v>
      </c>
      <c r="AB73" s="18">
        <f t="shared" si="2"/>
        <v>0</v>
      </c>
      <c r="AC73" s="18">
        <f t="shared" si="2"/>
        <v>0</v>
      </c>
      <c r="AD73" s="18">
        <f t="shared" si="2"/>
        <v>0</v>
      </c>
      <c r="AE73" s="18">
        <f t="shared" si="2"/>
        <v>0</v>
      </c>
      <c r="AF73" s="18">
        <f t="shared" si="2"/>
        <v>0</v>
      </c>
      <c r="AG73" s="18">
        <f t="shared" si="2"/>
        <v>0</v>
      </c>
      <c r="AH73" s="18">
        <f t="shared" si="2"/>
        <v>0</v>
      </c>
    </row>
    <row r="74" spans="2:34" x14ac:dyDescent="0.3">
      <c r="B74" s="16">
        <v>10186</v>
      </c>
      <c r="C74" s="17" t="s">
        <v>101</v>
      </c>
      <c r="D74" s="10">
        <v>34.426826707927624</v>
      </c>
      <c r="E74" s="10">
        <v>33.757456387569292</v>
      </c>
      <c r="F74" s="18">
        <v>1.9828813897388865E-2</v>
      </c>
      <c r="G74" s="18">
        <v>1.9828813897388865E-2</v>
      </c>
      <c r="H74" s="18">
        <v>0.05</v>
      </c>
      <c r="I74" s="18">
        <v>0</v>
      </c>
      <c r="J74">
        <v>0</v>
      </c>
      <c r="K74" s="10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8">
        <f t="shared" si="2"/>
        <v>0</v>
      </c>
      <c r="AB74" s="18">
        <f t="shared" si="2"/>
        <v>0</v>
      </c>
      <c r="AC74" s="18">
        <f t="shared" si="2"/>
        <v>0</v>
      </c>
      <c r="AD74" s="18">
        <f t="shared" si="2"/>
        <v>0</v>
      </c>
      <c r="AE74" s="18">
        <f t="shared" si="2"/>
        <v>0</v>
      </c>
      <c r="AF74" s="18">
        <f t="shared" si="2"/>
        <v>0</v>
      </c>
      <c r="AG74" s="18">
        <f t="shared" si="2"/>
        <v>0</v>
      </c>
      <c r="AH74" s="18">
        <f t="shared" si="2"/>
        <v>0</v>
      </c>
    </row>
    <row r="75" spans="2:34" x14ac:dyDescent="0.3">
      <c r="B75" s="16">
        <v>10190</v>
      </c>
      <c r="C75" s="17" t="s">
        <v>102</v>
      </c>
      <c r="D75" s="10">
        <v>38.475618704314861</v>
      </c>
      <c r="E75" s="10">
        <v>36.299923288398467</v>
      </c>
      <c r="F75" s="18">
        <v>5.9936639497300284E-2</v>
      </c>
      <c r="G75" s="18">
        <v>0.02</v>
      </c>
      <c r="H75" s="18">
        <v>0.05</v>
      </c>
      <c r="I75" s="18">
        <v>0</v>
      </c>
      <c r="J75">
        <v>0</v>
      </c>
      <c r="K75" s="10">
        <v>1.4496969501484245</v>
      </c>
      <c r="L75" s="19">
        <v>0.94969695014842448</v>
      </c>
      <c r="M75" s="19">
        <v>0.44969695014842448</v>
      </c>
      <c r="N75" s="19">
        <v>0</v>
      </c>
      <c r="O75" s="19">
        <v>0</v>
      </c>
      <c r="P75" s="19">
        <v>0</v>
      </c>
      <c r="Q75" s="19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8">
        <f t="shared" si="2"/>
        <v>2.0000000000000018E-2</v>
      </c>
      <c r="AB75" s="18">
        <f t="shared" si="2"/>
        <v>3.3774133791621752E-2</v>
      </c>
      <c r="AC75" s="18">
        <f t="shared" si="2"/>
        <v>4.7548267583243264E-2</v>
      </c>
      <c r="AD75" s="18">
        <f t="shared" si="2"/>
        <v>5.9936639497300215E-2</v>
      </c>
      <c r="AE75" s="18">
        <f t="shared" si="2"/>
        <v>5.9936639497300215E-2</v>
      </c>
      <c r="AF75" s="18">
        <f t="shared" si="2"/>
        <v>5.9936639497300215E-2</v>
      </c>
      <c r="AG75" s="18">
        <f t="shared" si="2"/>
        <v>5.9936639497300215E-2</v>
      </c>
      <c r="AH75" s="18">
        <f t="shared" si="2"/>
        <v>5.9936639497300215E-2</v>
      </c>
    </row>
    <row r="76" spans="2:34" x14ac:dyDescent="0.3">
      <c r="B76" s="16">
        <v>99999</v>
      </c>
      <c r="C76" s="17" t="s">
        <v>103</v>
      </c>
      <c r="D76" s="10">
        <v>29.267006711467459</v>
      </c>
      <c r="E76" s="10">
        <v>31.998719993363068</v>
      </c>
      <c r="F76" s="18">
        <v>-8.5369454855137944E-2</v>
      </c>
      <c r="G76" s="18">
        <v>0</v>
      </c>
      <c r="H76" s="18">
        <v>0.05</v>
      </c>
      <c r="I76" s="18">
        <v>-6.1313645439806622E-2</v>
      </c>
      <c r="J76">
        <v>1</v>
      </c>
      <c r="K76" s="10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0">
        <v>0</v>
      </c>
      <c r="S76" s="10">
        <v>-1.9619581722007144</v>
      </c>
      <c r="T76" s="10">
        <v>-1.0680677174611692</v>
      </c>
      <c r="U76" s="10">
        <v>-0.40221420035526301</v>
      </c>
      <c r="V76" s="10">
        <v>-0.13119555454867404</v>
      </c>
      <c r="W76" s="10">
        <v>-2.8662868420093569E-2</v>
      </c>
      <c r="X76" s="10">
        <v>-1.19212102853022E-2</v>
      </c>
      <c r="Y76" s="10">
        <v>-6.0669238492889674E-3</v>
      </c>
      <c r="Z76" s="10">
        <v>-2.8770216653043151E-3</v>
      </c>
      <c r="AA76" s="18">
        <f t="shared" si="2"/>
        <v>0</v>
      </c>
      <c r="AB76" s="18">
        <f t="shared" si="2"/>
        <v>0</v>
      </c>
      <c r="AC76" s="18">
        <f t="shared" si="2"/>
        <v>0</v>
      </c>
      <c r="AD76" s="18">
        <f t="shared" si="2"/>
        <v>0</v>
      </c>
      <c r="AE76" s="18">
        <f t="shared" si="2"/>
        <v>0</v>
      </c>
      <c r="AF76" s="18">
        <f t="shared" si="2"/>
        <v>0</v>
      </c>
      <c r="AG76" s="18">
        <f t="shared" si="2"/>
        <v>0</v>
      </c>
      <c r="AH76" s="18">
        <f t="shared" si="2"/>
        <v>0</v>
      </c>
    </row>
    <row r="77" spans="2:34" x14ac:dyDescent="0.3">
      <c r="B77" s="16">
        <v>10191</v>
      </c>
      <c r="C77" s="17" t="s">
        <v>104</v>
      </c>
      <c r="D77" s="10">
        <v>33.694799204298498</v>
      </c>
      <c r="E77" s="10">
        <v>32.848082994320926</v>
      </c>
      <c r="F77" s="18">
        <v>2.577673132779042E-2</v>
      </c>
      <c r="G77" s="18">
        <v>0.02</v>
      </c>
      <c r="H77" s="18">
        <v>0.05</v>
      </c>
      <c r="I77" s="18">
        <v>0</v>
      </c>
      <c r="J77">
        <v>0</v>
      </c>
      <c r="K77" s="10">
        <v>0.18975455009115344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8">
        <f t="shared" si="2"/>
        <v>2.0000000000000018E-2</v>
      </c>
      <c r="AB77" s="18">
        <f t="shared" si="2"/>
        <v>2.5776731327790348E-2</v>
      </c>
      <c r="AC77" s="18">
        <f t="shared" si="2"/>
        <v>2.5776731327790348E-2</v>
      </c>
      <c r="AD77" s="18">
        <f t="shared" si="2"/>
        <v>2.5776731327790348E-2</v>
      </c>
      <c r="AE77" s="18">
        <f t="shared" si="2"/>
        <v>2.5776731327790348E-2</v>
      </c>
      <c r="AF77" s="18">
        <f t="shared" si="2"/>
        <v>2.5776731327790348E-2</v>
      </c>
      <c r="AG77" s="18">
        <f t="shared" si="2"/>
        <v>2.5776731327790348E-2</v>
      </c>
      <c r="AH77" s="18">
        <f t="shared" si="2"/>
        <v>2.5776731327790348E-2</v>
      </c>
    </row>
    <row r="78" spans="2:34" x14ac:dyDescent="0.3">
      <c r="B78" s="16">
        <v>10197</v>
      </c>
      <c r="C78" s="17" t="s">
        <v>105</v>
      </c>
      <c r="D78" s="10">
        <v>33.007539625637079</v>
      </c>
      <c r="E78" s="10">
        <v>32.159238905335556</v>
      </c>
      <c r="F78" s="18">
        <v>2.637813422135377E-2</v>
      </c>
      <c r="G78" s="18">
        <v>0.02</v>
      </c>
      <c r="H78" s="18">
        <v>0.05</v>
      </c>
      <c r="I78" s="18">
        <v>0</v>
      </c>
      <c r="J78">
        <v>0</v>
      </c>
      <c r="K78" s="10">
        <v>0.20511594219481225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8">
        <f t="shared" si="2"/>
        <v>1.9999999999999796E-2</v>
      </c>
      <c r="AB78" s="18">
        <f t="shared" si="2"/>
        <v>2.6378134221353822E-2</v>
      </c>
      <c r="AC78" s="18">
        <f t="shared" si="2"/>
        <v>2.6378134221353822E-2</v>
      </c>
      <c r="AD78" s="18">
        <f t="shared" si="2"/>
        <v>2.6378134221353822E-2</v>
      </c>
      <c r="AE78" s="18">
        <f t="shared" si="2"/>
        <v>2.6378134221353822E-2</v>
      </c>
      <c r="AF78" s="18">
        <f t="shared" si="2"/>
        <v>2.6378134221353822E-2</v>
      </c>
      <c r="AG78" s="18">
        <f t="shared" si="2"/>
        <v>2.6378134221353822E-2</v>
      </c>
      <c r="AH78" s="18">
        <f t="shared" si="2"/>
        <v>2.6378134221353822E-2</v>
      </c>
    </row>
    <row r="79" spans="2:34" x14ac:dyDescent="0.3">
      <c r="B79" s="16">
        <v>10202</v>
      </c>
      <c r="C79" s="17" t="s">
        <v>106</v>
      </c>
      <c r="D79" s="10">
        <v>37.044296712047519</v>
      </c>
      <c r="E79" s="10">
        <v>35.085148384252541</v>
      </c>
      <c r="F79" s="18">
        <v>5.5839818784244134E-2</v>
      </c>
      <c r="G79" s="18">
        <v>0.02</v>
      </c>
      <c r="H79" s="18">
        <v>0.05</v>
      </c>
      <c r="I79" s="18">
        <v>0</v>
      </c>
      <c r="J79">
        <v>0</v>
      </c>
      <c r="K79" s="10">
        <v>1.2574453601099271</v>
      </c>
      <c r="L79" s="19">
        <v>0.75744536010992713</v>
      </c>
      <c r="M79" s="19">
        <v>0.25744536010992713</v>
      </c>
      <c r="N79" s="19">
        <v>0</v>
      </c>
      <c r="O79" s="19">
        <v>0</v>
      </c>
      <c r="P79" s="19">
        <v>0</v>
      </c>
      <c r="Q79" s="19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8">
        <f t="shared" si="2"/>
        <v>2.0000000000000018E-2</v>
      </c>
      <c r="AB79" s="18">
        <f t="shared" si="2"/>
        <v>3.4251044188954305E-2</v>
      </c>
      <c r="AC79" s="18">
        <f t="shared" si="2"/>
        <v>4.8502088377908592E-2</v>
      </c>
      <c r="AD79" s="18">
        <f t="shared" si="2"/>
        <v>5.5839818784244155E-2</v>
      </c>
      <c r="AE79" s="18">
        <f t="shared" si="2"/>
        <v>5.5839818784244155E-2</v>
      </c>
      <c r="AF79" s="18">
        <f t="shared" si="2"/>
        <v>5.5839818784244155E-2</v>
      </c>
      <c r="AG79" s="18">
        <f t="shared" si="2"/>
        <v>5.5839818784244155E-2</v>
      </c>
      <c r="AH79" s="18">
        <f t="shared" si="2"/>
        <v>5.5839818784244155E-2</v>
      </c>
    </row>
    <row r="80" spans="2:34" x14ac:dyDescent="0.3">
      <c r="B80" s="16">
        <v>10203</v>
      </c>
      <c r="C80" s="17" t="s">
        <v>107</v>
      </c>
      <c r="D80" s="10">
        <v>36.200591755802471</v>
      </c>
      <c r="E80" s="10">
        <v>34.55440557093624</v>
      </c>
      <c r="F80" s="18">
        <v>4.7640413940468432E-2</v>
      </c>
      <c r="G80" s="18">
        <v>0.02</v>
      </c>
      <c r="H80" s="18">
        <v>0.05</v>
      </c>
      <c r="I80" s="18">
        <v>0</v>
      </c>
      <c r="J80">
        <v>0</v>
      </c>
      <c r="K80" s="10">
        <v>0.95509807344750608</v>
      </c>
      <c r="L80" s="19">
        <v>0.45509807344750608</v>
      </c>
      <c r="M80" s="19">
        <v>0</v>
      </c>
      <c r="N80" s="19">
        <v>0</v>
      </c>
      <c r="O80" s="19">
        <v>0</v>
      </c>
      <c r="P80" s="19">
        <v>0</v>
      </c>
      <c r="Q80" s="19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8">
        <f t="shared" si="2"/>
        <v>2.0000000000000018E-2</v>
      </c>
      <c r="AB80" s="18">
        <f t="shared" si="2"/>
        <v>3.4469934925477341E-2</v>
      </c>
      <c r="AC80" s="18">
        <f t="shared" si="2"/>
        <v>4.7640413940468473E-2</v>
      </c>
      <c r="AD80" s="18">
        <f t="shared" si="2"/>
        <v>4.7640413940468473E-2</v>
      </c>
      <c r="AE80" s="18">
        <f t="shared" si="2"/>
        <v>4.7640413940468473E-2</v>
      </c>
      <c r="AF80" s="18">
        <f t="shared" si="2"/>
        <v>4.7640413940468473E-2</v>
      </c>
      <c r="AG80" s="18">
        <f t="shared" si="2"/>
        <v>4.7640413940468473E-2</v>
      </c>
      <c r="AH80" s="18">
        <f t="shared" si="2"/>
        <v>4.7640413940468473E-2</v>
      </c>
    </row>
    <row r="81" spans="2:34" x14ac:dyDescent="0.3">
      <c r="B81" s="16">
        <v>10204</v>
      </c>
      <c r="C81" s="17" t="s">
        <v>108</v>
      </c>
      <c r="D81" s="10">
        <v>30.036960063873529</v>
      </c>
      <c r="E81" s="10">
        <v>31.85122392602495</v>
      </c>
      <c r="F81" s="18">
        <v>-5.696056975283216E-2</v>
      </c>
      <c r="G81" s="18">
        <v>0</v>
      </c>
      <c r="H81" s="18">
        <v>0.05</v>
      </c>
      <c r="I81" s="18">
        <v>-3.2904760337500838E-2</v>
      </c>
      <c r="J81">
        <v>1</v>
      </c>
      <c r="K81" s="10">
        <v>0</v>
      </c>
      <c r="L81" s="19">
        <v>0</v>
      </c>
      <c r="M81" s="19">
        <v>0</v>
      </c>
      <c r="N81" s="19">
        <v>0</v>
      </c>
      <c r="O81" s="19">
        <v>0</v>
      </c>
      <c r="P81" s="19">
        <v>0</v>
      </c>
      <c r="Q81" s="19">
        <v>0</v>
      </c>
      <c r="R81" s="10">
        <v>0</v>
      </c>
      <c r="S81" s="10">
        <v>-1.0480568897419236</v>
      </c>
      <c r="T81" s="10">
        <v>-0.57055025222096889</v>
      </c>
      <c r="U81" s="10">
        <v>-0.21485848669318452</v>
      </c>
      <c r="V81" s="10">
        <v>-7.0083249886014123E-2</v>
      </c>
      <c r="W81" s="10">
        <v>-1.5311395091440333E-2</v>
      </c>
      <c r="X81" s="10">
        <v>-6.3681819269157522E-3</v>
      </c>
      <c r="Y81" s="10">
        <v>-3.240885269564453E-3</v>
      </c>
      <c r="Z81" s="10">
        <v>-1.5368739359395971E-3</v>
      </c>
      <c r="AA81" s="18">
        <f t="shared" si="2"/>
        <v>0</v>
      </c>
      <c r="AB81" s="18">
        <f t="shared" si="2"/>
        <v>0</v>
      </c>
      <c r="AC81" s="18">
        <f t="shared" si="2"/>
        <v>0</v>
      </c>
      <c r="AD81" s="18">
        <f t="shared" si="2"/>
        <v>0</v>
      </c>
      <c r="AE81" s="18">
        <f t="shared" si="2"/>
        <v>0</v>
      </c>
      <c r="AF81" s="18">
        <f t="shared" si="2"/>
        <v>0</v>
      </c>
      <c r="AG81" s="18">
        <f t="shared" si="2"/>
        <v>0</v>
      </c>
      <c r="AH81" s="18">
        <f t="shared" si="2"/>
        <v>0</v>
      </c>
    </row>
    <row r="82" spans="2:34" x14ac:dyDescent="0.3">
      <c r="B82" s="16">
        <v>10209</v>
      </c>
      <c r="C82" s="17" t="s">
        <v>109</v>
      </c>
      <c r="D82" s="10">
        <v>37.19825181507175</v>
      </c>
      <c r="E82" s="10">
        <v>35.363007504422676</v>
      </c>
      <c r="F82" s="18">
        <v>5.1897291553031764E-2</v>
      </c>
      <c r="G82" s="18">
        <v>0.02</v>
      </c>
      <c r="H82" s="18">
        <v>0.05</v>
      </c>
      <c r="I82" s="18">
        <v>0</v>
      </c>
      <c r="J82">
        <v>0</v>
      </c>
      <c r="K82" s="10">
        <v>1.1279841605606205</v>
      </c>
      <c r="L82" s="19">
        <v>0.62798416056062045</v>
      </c>
      <c r="M82" s="19">
        <v>0.12798416056062045</v>
      </c>
      <c r="N82" s="19">
        <v>0</v>
      </c>
      <c r="O82" s="19">
        <v>0</v>
      </c>
      <c r="P82" s="19">
        <v>0</v>
      </c>
      <c r="Q82" s="19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8">
        <f t="shared" si="2"/>
        <v>2.0000000000000018E-2</v>
      </c>
      <c r="AB82" s="18">
        <f t="shared" si="2"/>
        <v>3.4139068910851611E-2</v>
      </c>
      <c r="AC82" s="18">
        <f t="shared" si="2"/>
        <v>4.8278137821703426E-2</v>
      </c>
      <c r="AD82" s="18">
        <f t="shared" si="2"/>
        <v>5.1897291553031799E-2</v>
      </c>
      <c r="AE82" s="18">
        <f t="shared" si="2"/>
        <v>5.1897291553031799E-2</v>
      </c>
      <c r="AF82" s="18">
        <f t="shared" si="2"/>
        <v>5.1897291553031799E-2</v>
      </c>
      <c r="AG82" s="18">
        <f t="shared" si="2"/>
        <v>5.1897291553031799E-2</v>
      </c>
      <c r="AH82" s="18">
        <f t="shared" si="2"/>
        <v>5.1897291553031799E-2</v>
      </c>
    </row>
    <row r="83" spans="2:34" x14ac:dyDescent="0.3">
      <c r="B83" s="16">
        <v>10230</v>
      </c>
      <c r="C83" s="17" t="s">
        <v>110</v>
      </c>
      <c r="D83" s="10">
        <v>39.846642875003496</v>
      </c>
      <c r="E83" s="10">
        <v>37.042556231071636</v>
      </c>
      <c r="F83" s="18">
        <v>7.5699058845722075E-2</v>
      </c>
      <c r="G83" s="18">
        <v>0.02</v>
      </c>
      <c r="H83" s="18">
        <v>0.05</v>
      </c>
      <c r="I83" s="18">
        <v>0</v>
      </c>
      <c r="J83">
        <v>0</v>
      </c>
      <c r="K83" s="10">
        <v>2.0632355193104277</v>
      </c>
      <c r="L83" s="19">
        <v>1.5632355193104277</v>
      </c>
      <c r="M83" s="19">
        <v>1.0632355193104277</v>
      </c>
      <c r="N83" s="19">
        <v>0.5632355193104277</v>
      </c>
      <c r="O83" s="19">
        <v>6.3235519310427701E-2</v>
      </c>
      <c r="P83" s="19">
        <v>0</v>
      </c>
      <c r="Q83" s="19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8">
        <f t="shared" si="2"/>
        <v>2.0000000000000018E-2</v>
      </c>
      <c r="AB83" s="18">
        <f t="shared" si="2"/>
        <v>3.3497988553516711E-2</v>
      </c>
      <c r="AC83" s="18">
        <f t="shared" si="2"/>
        <v>4.6995977107033182E-2</v>
      </c>
      <c r="AD83" s="18">
        <f t="shared" si="2"/>
        <v>6.0493965660549875E-2</v>
      </c>
      <c r="AE83" s="18">
        <f t="shared" si="2"/>
        <v>7.3991954214066569E-2</v>
      </c>
      <c r="AF83" s="18">
        <f t="shared" si="2"/>
        <v>7.5699058845722034E-2</v>
      </c>
      <c r="AG83" s="18">
        <f t="shared" si="2"/>
        <v>7.5699058845722034E-2</v>
      </c>
      <c r="AH83" s="18">
        <f t="shared" si="2"/>
        <v>7.5699058845722034E-2</v>
      </c>
    </row>
    <row r="84" spans="2:34" x14ac:dyDescent="0.3">
      <c r="B84" s="16">
        <v>10231</v>
      </c>
      <c r="C84" s="17" t="s">
        <v>111</v>
      </c>
      <c r="D84" s="10">
        <v>35.572658689219097</v>
      </c>
      <c r="E84" s="10">
        <v>33.286993403380094</v>
      </c>
      <c r="F84" s="18">
        <v>6.8665417093720052E-2</v>
      </c>
      <c r="G84" s="18">
        <v>0.02</v>
      </c>
      <c r="H84" s="18">
        <v>0.05</v>
      </c>
      <c r="I84" s="18">
        <v>0</v>
      </c>
      <c r="J84">
        <v>0</v>
      </c>
      <c r="K84" s="10">
        <v>1.6199254177714002</v>
      </c>
      <c r="L84" s="19">
        <v>1.1199254177714002</v>
      </c>
      <c r="M84" s="19">
        <v>0.6199254177714002</v>
      </c>
      <c r="N84" s="19">
        <v>0.1199254177714002</v>
      </c>
      <c r="O84" s="19">
        <v>0</v>
      </c>
      <c r="P84" s="19">
        <v>0</v>
      </c>
      <c r="Q84" s="19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8">
        <f t="shared" si="2"/>
        <v>2.0000000000000018E-2</v>
      </c>
      <c r="AB84" s="18">
        <f t="shared" si="2"/>
        <v>3.5020881998589548E-2</v>
      </c>
      <c r="AC84" s="18">
        <f t="shared" si="2"/>
        <v>5.0041763997179078E-2</v>
      </c>
      <c r="AD84" s="18">
        <f t="shared" si="2"/>
        <v>6.5062645995768609E-2</v>
      </c>
      <c r="AE84" s="18">
        <f t="shared" si="2"/>
        <v>6.8665417093719983E-2</v>
      </c>
      <c r="AF84" s="18">
        <f t="shared" si="2"/>
        <v>6.8665417093719983E-2</v>
      </c>
      <c r="AG84" s="18">
        <f t="shared" si="2"/>
        <v>6.8665417093719983E-2</v>
      </c>
      <c r="AH84" s="18">
        <f t="shared" si="2"/>
        <v>6.8665417093719983E-2</v>
      </c>
    </row>
    <row r="85" spans="2:34" x14ac:dyDescent="0.3">
      <c r="B85" s="16">
        <v>10234</v>
      </c>
      <c r="C85" s="17" t="s">
        <v>112</v>
      </c>
      <c r="D85" s="10">
        <v>38.581585069614668</v>
      </c>
      <c r="E85" s="10">
        <v>37.118145491098659</v>
      </c>
      <c r="F85" s="18">
        <v>3.9426527353500419E-2</v>
      </c>
      <c r="G85" s="18">
        <v>0.02</v>
      </c>
      <c r="H85" s="18">
        <v>0.05</v>
      </c>
      <c r="I85" s="18">
        <v>0</v>
      </c>
      <c r="J85">
        <v>0</v>
      </c>
      <c r="K85" s="10">
        <v>0.7210766686940363</v>
      </c>
      <c r="L85" s="19">
        <v>0.2210766686940363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8">
        <f t="shared" si="2"/>
        <v>2.0000000000000018E-2</v>
      </c>
      <c r="AB85" s="18">
        <f t="shared" si="2"/>
        <v>3.347050057012968E-2</v>
      </c>
      <c r="AC85" s="18">
        <f t="shared" si="2"/>
        <v>3.9426527353500385E-2</v>
      </c>
      <c r="AD85" s="18">
        <f t="shared" si="2"/>
        <v>3.9426527353500385E-2</v>
      </c>
      <c r="AE85" s="18">
        <f t="shared" si="2"/>
        <v>3.9426527353500385E-2</v>
      </c>
      <c r="AF85" s="18">
        <f t="shared" si="2"/>
        <v>3.9426527353500385E-2</v>
      </c>
      <c r="AG85" s="18">
        <f t="shared" si="2"/>
        <v>3.9426527353500385E-2</v>
      </c>
      <c r="AH85" s="18">
        <f t="shared" si="2"/>
        <v>3.9426527353500385E-2</v>
      </c>
    </row>
    <row r="86" spans="2:34" x14ac:dyDescent="0.3">
      <c r="B86" s="16">
        <v>10235</v>
      </c>
      <c r="C86" s="17" t="s">
        <v>113</v>
      </c>
      <c r="D86" s="10">
        <v>34.908898446470452</v>
      </c>
      <c r="E86" s="10">
        <v>34.042976158709827</v>
      </c>
      <c r="F86" s="18">
        <v>2.5436151167384964E-2</v>
      </c>
      <c r="G86" s="18">
        <v>0.02</v>
      </c>
      <c r="H86" s="18">
        <v>0.05</v>
      </c>
      <c r="I86" s="18">
        <v>0</v>
      </c>
      <c r="J86">
        <v>0</v>
      </c>
      <c r="K86" s="10">
        <v>0.18506276458642892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8">
        <f t="shared" si="2"/>
        <v>2.0000000000000018E-2</v>
      </c>
      <c r="AB86" s="18">
        <f t="shared" si="2"/>
        <v>2.5436151167385068E-2</v>
      </c>
      <c r="AC86" s="18">
        <f t="shared" si="2"/>
        <v>2.5436151167385068E-2</v>
      </c>
      <c r="AD86" s="18">
        <f t="shared" si="2"/>
        <v>2.5436151167385068E-2</v>
      </c>
      <c r="AE86" s="18">
        <f t="shared" si="2"/>
        <v>2.5436151167385068E-2</v>
      </c>
      <c r="AF86" s="18">
        <f t="shared" si="2"/>
        <v>2.5436151167385068E-2</v>
      </c>
      <c r="AG86" s="18">
        <f t="shared" si="2"/>
        <v>2.5436151167385068E-2</v>
      </c>
      <c r="AH86" s="18">
        <f t="shared" si="2"/>
        <v>2.5436151167385068E-2</v>
      </c>
    </row>
    <row r="87" spans="2:34" x14ac:dyDescent="0.3">
      <c r="B87" s="16">
        <v>10236</v>
      </c>
      <c r="C87" s="17" t="s">
        <v>114</v>
      </c>
      <c r="D87" s="10">
        <v>37.390254757516459</v>
      </c>
      <c r="E87" s="10">
        <v>34.621743973324946</v>
      </c>
      <c r="F87" s="18">
        <v>7.9964509769483882E-2</v>
      </c>
      <c r="G87" s="18">
        <v>0.02</v>
      </c>
      <c r="H87" s="18">
        <v>0.05</v>
      </c>
      <c r="I87" s="18">
        <v>0</v>
      </c>
      <c r="J87">
        <v>0</v>
      </c>
      <c r="K87" s="10">
        <v>2.0760759047250135</v>
      </c>
      <c r="L87" s="19">
        <v>1.5760759047250135</v>
      </c>
      <c r="M87" s="19">
        <v>1.0760759047250135</v>
      </c>
      <c r="N87" s="19">
        <v>0.57607590472501347</v>
      </c>
      <c r="O87" s="19">
        <v>7.6075904725013466E-2</v>
      </c>
      <c r="P87" s="19">
        <v>0</v>
      </c>
      <c r="Q87" s="19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8">
        <f t="shared" si="2"/>
        <v>2.0000000000000018E-2</v>
      </c>
      <c r="AB87" s="18">
        <f t="shared" si="2"/>
        <v>3.4441791273866373E-2</v>
      </c>
      <c r="AC87" s="18">
        <f t="shared" si="2"/>
        <v>4.8883582547732729E-2</v>
      </c>
      <c r="AD87" s="18">
        <f t="shared" si="2"/>
        <v>6.3325373821599085E-2</v>
      </c>
      <c r="AE87" s="18">
        <f t="shared" si="2"/>
        <v>7.776716509546544E-2</v>
      </c>
      <c r="AF87" s="18">
        <f t="shared" si="2"/>
        <v>7.9964509769483882E-2</v>
      </c>
      <c r="AG87" s="18">
        <f t="shared" si="2"/>
        <v>7.9964509769483882E-2</v>
      </c>
      <c r="AH87" s="18">
        <f t="shared" si="2"/>
        <v>7.9964509769483882E-2</v>
      </c>
    </row>
    <row r="88" spans="2:34" x14ac:dyDescent="0.3">
      <c r="B88" s="16">
        <v>10237</v>
      </c>
      <c r="C88" s="17" t="s">
        <v>115</v>
      </c>
      <c r="D88" s="10">
        <v>29.756648247176095</v>
      </c>
      <c r="E88" s="10">
        <v>31.482104499715089</v>
      </c>
      <c r="F88" s="18">
        <v>-5.4807525734329766E-2</v>
      </c>
      <c r="G88" s="18">
        <v>0</v>
      </c>
      <c r="H88" s="18">
        <v>0.05</v>
      </c>
      <c r="I88" s="18">
        <v>-3.0751716318998448E-2</v>
      </c>
      <c r="J88">
        <v>1</v>
      </c>
      <c r="K88" s="10">
        <v>0</v>
      </c>
      <c r="L88" s="19">
        <v>0</v>
      </c>
      <c r="M88" s="19">
        <v>0</v>
      </c>
      <c r="N88" s="19">
        <v>0</v>
      </c>
      <c r="O88" s="19">
        <v>0</v>
      </c>
      <c r="P88" s="19">
        <v>0</v>
      </c>
      <c r="Q88" s="19">
        <v>0</v>
      </c>
      <c r="R88" s="10">
        <v>0</v>
      </c>
      <c r="S88" s="10">
        <v>-0.96812874670030291</v>
      </c>
      <c r="T88" s="10">
        <v>-0.52703828009588727</v>
      </c>
      <c r="U88" s="10">
        <v>-0.19847269692718453</v>
      </c>
      <c r="V88" s="10">
        <v>-6.4738478932702279E-2</v>
      </c>
      <c r="W88" s="10">
        <v>-1.4143699531195731E-2</v>
      </c>
      <c r="X88" s="10">
        <v>-5.8825241721206642E-3</v>
      </c>
      <c r="Y88" s="10">
        <v>-2.9937250782211995E-3</v>
      </c>
      <c r="Z88" s="10">
        <v>-1.4196670543370469E-3</v>
      </c>
      <c r="AA88" s="18">
        <f t="shared" si="2"/>
        <v>0</v>
      </c>
      <c r="AB88" s="18">
        <f t="shared" si="2"/>
        <v>0</v>
      </c>
      <c r="AC88" s="18">
        <f t="shared" si="2"/>
        <v>0</v>
      </c>
      <c r="AD88" s="18">
        <f t="shared" si="2"/>
        <v>0</v>
      </c>
      <c r="AE88" s="18">
        <f t="shared" si="2"/>
        <v>0</v>
      </c>
      <c r="AF88" s="18">
        <f t="shared" si="2"/>
        <v>0</v>
      </c>
      <c r="AG88" s="18">
        <f t="shared" si="2"/>
        <v>0</v>
      </c>
      <c r="AH88" s="18">
        <f t="shared" si="2"/>
        <v>0</v>
      </c>
    </row>
    <row r="89" spans="2:34" x14ac:dyDescent="0.3">
      <c r="B89" s="16">
        <v>10239</v>
      </c>
      <c r="C89" s="17" t="s">
        <v>116</v>
      </c>
      <c r="D89" s="10">
        <v>36.848186985425279</v>
      </c>
      <c r="E89" s="10">
        <v>34.876786877593752</v>
      </c>
      <c r="F89" s="18">
        <v>5.652470552263042E-2</v>
      </c>
      <c r="G89" s="18">
        <v>0.02</v>
      </c>
      <c r="H89" s="18">
        <v>0.05</v>
      </c>
      <c r="I89" s="18">
        <v>0</v>
      </c>
      <c r="J89">
        <v>0</v>
      </c>
      <c r="K89" s="10">
        <v>1.2738643702796526</v>
      </c>
      <c r="L89" s="19">
        <v>0.7738643702796526</v>
      </c>
      <c r="M89" s="19">
        <v>0.2738643702796526</v>
      </c>
      <c r="N89" s="19">
        <v>0</v>
      </c>
      <c r="O89" s="19">
        <v>0</v>
      </c>
      <c r="P89" s="19">
        <v>0</v>
      </c>
      <c r="Q89" s="19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8">
        <f t="shared" si="2"/>
        <v>2.0000000000000018E-2</v>
      </c>
      <c r="AB89" s="18">
        <f t="shared" si="2"/>
        <v>3.4336183024968436E-2</v>
      </c>
      <c r="AC89" s="18">
        <f t="shared" si="2"/>
        <v>4.8672366049936855E-2</v>
      </c>
      <c r="AD89" s="18">
        <f t="shared" si="2"/>
        <v>5.6524705522630336E-2</v>
      </c>
      <c r="AE89" s="18">
        <f t="shared" si="2"/>
        <v>5.6524705522630336E-2</v>
      </c>
      <c r="AF89" s="18">
        <f t="shared" si="2"/>
        <v>5.6524705522630336E-2</v>
      </c>
      <c r="AG89" s="18">
        <f t="shared" si="2"/>
        <v>5.6524705522630336E-2</v>
      </c>
      <c r="AH89" s="18">
        <f t="shared" ref="AH89:AH146" si="3">+IF($K89=0,0,($D89-R89)/$E89-1)</f>
        <v>5.6524705522630336E-2</v>
      </c>
    </row>
    <row r="90" spans="2:34" x14ac:dyDescent="0.3">
      <c r="B90" s="16">
        <v>10242</v>
      </c>
      <c r="C90" s="17" t="s">
        <v>117</v>
      </c>
      <c r="D90" s="10">
        <v>35.304933196019</v>
      </c>
      <c r="E90" s="10">
        <v>34.344950562471446</v>
      </c>
      <c r="F90" s="18">
        <v>2.7951201496167598E-2</v>
      </c>
      <c r="G90" s="18">
        <v>0.02</v>
      </c>
      <c r="H90" s="18">
        <v>0.05</v>
      </c>
      <c r="I90" s="18">
        <v>0</v>
      </c>
      <c r="J90">
        <v>0</v>
      </c>
      <c r="K90" s="10">
        <v>0.27308362229812516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8">
        <f t="shared" ref="AA90:AG126" si="4">+IF($K90=0,0,($D90-K90)/$E90-1)</f>
        <v>2.0000000000000018E-2</v>
      </c>
      <c r="AB90" s="18">
        <f t="shared" si="4"/>
        <v>2.7951201496167588E-2</v>
      </c>
      <c r="AC90" s="18">
        <f t="shared" si="4"/>
        <v>2.7951201496167588E-2</v>
      </c>
      <c r="AD90" s="18">
        <f t="shared" si="4"/>
        <v>2.7951201496167588E-2</v>
      </c>
      <c r="AE90" s="18">
        <f t="shared" si="4"/>
        <v>2.7951201496167588E-2</v>
      </c>
      <c r="AF90" s="18">
        <f t="shared" si="4"/>
        <v>2.7951201496167588E-2</v>
      </c>
      <c r="AG90" s="18">
        <f t="shared" si="4"/>
        <v>2.7951201496167588E-2</v>
      </c>
      <c r="AH90" s="18">
        <f t="shared" si="3"/>
        <v>2.7951201496167588E-2</v>
      </c>
    </row>
    <row r="91" spans="2:34" x14ac:dyDescent="0.3">
      <c r="B91" s="16">
        <v>10244</v>
      </c>
      <c r="C91" s="17" t="s">
        <v>118</v>
      </c>
      <c r="D91" s="10">
        <v>36.956211974635359</v>
      </c>
      <c r="E91" s="10">
        <v>35.463677187572735</v>
      </c>
      <c r="F91" s="18">
        <v>4.2086295201943735E-2</v>
      </c>
      <c r="G91" s="18">
        <v>0.02</v>
      </c>
      <c r="H91" s="18">
        <v>0.05</v>
      </c>
      <c r="I91" s="18">
        <v>0</v>
      </c>
      <c r="J91">
        <v>0</v>
      </c>
      <c r="K91" s="10">
        <v>0.7832612433111692</v>
      </c>
      <c r="L91" s="19">
        <v>0.2832612433111692</v>
      </c>
      <c r="M91" s="19">
        <v>0</v>
      </c>
      <c r="N91" s="19">
        <v>0</v>
      </c>
      <c r="O91" s="19">
        <v>0</v>
      </c>
      <c r="P91" s="19">
        <v>0</v>
      </c>
      <c r="Q91" s="19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8">
        <f t="shared" si="4"/>
        <v>2.0000000000000018E-2</v>
      </c>
      <c r="AB91" s="18">
        <f t="shared" si="4"/>
        <v>3.4098932757464118E-2</v>
      </c>
      <c r="AC91" s="18">
        <f t="shared" si="4"/>
        <v>4.2086295201943846E-2</v>
      </c>
      <c r="AD91" s="18">
        <f t="shared" si="4"/>
        <v>4.2086295201943846E-2</v>
      </c>
      <c r="AE91" s="18">
        <f t="shared" si="4"/>
        <v>4.2086295201943846E-2</v>
      </c>
      <c r="AF91" s="18">
        <f t="shared" si="4"/>
        <v>4.2086295201943846E-2</v>
      </c>
      <c r="AG91" s="18">
        <f t="shared" si="4"/>
        <v>4.2086295201943846E-2</v>
      </c>
      <c r="AH91" s="18">
        <f t="shared" si="3"/>
        <v>4.2086295201943846E-2</v>
      </c>
    </row>
    <row r="92" spans="2:34" x14ac:dyDescent="0.3">
      <c r="B92" s="16">
        <v>10246</v>
      </c>
      <c r="C92" s="17" t="s">
        <v>119</v>
      </c>
      <c r="D92" s="10">
        <v>36.370605933352394</v>
      </c>
      <c r="E92" s="10">
        <v>35.253443965197121</v>
      </c>
      <c r="F92" s="18">
        <v>3.1689442009074531E-2</v>
      </c>
      <c r="G92" s="18">
        <v>0.02</v>
      </c>
      <c r="H92" s="18">
        <v>0.05</v>
      </c>
      <c r="I92" s="18">
        <v>0</v>
      </c>
      <c r="J92">
        <v>0</v>
      </c>
      <c r="K92" s="10">
        <v>0.41209308885133022</v>
      </c>
      <c r="L92" s="19">
        <v>0</v>
      </c>
      <c r="M92" s="19">
        <v>0</v>
      </c>
      <c r="N92" s="19">
        <v>0</v>
      </c>
      <c r="O92" s="19">
        <v>0</v>
      </c>
      <c r="P92" s="19">
        <v>0</v>
      </c>
      <c r="Q92" s="19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8">
        <f t="shared" si="4"/>
        <v>2.0000000000000018E-2</v>
      </c>
      <c r="AB92" s="18">
        <f t="shared" si="4"/>
        <v>3.1689442009074531E-2</v>
      </c>
      <c r="AC92" s="18">
        <f t="shared" si="4"/>
        <v>3.1689442009074531E-2</v>
      </c>
      <c r="AD92" s="18">
        <f t="shared" si="4"/>
        <v>3.1689442009074531E-2</v>
      </c>
      <c r="AE92" s="18">
        <f t="shared" si="4"/>
        <v>3.1689442009074531E-2</v>
      </c>
      <c r="AF92" s="18">
        <f t="shared" si="4"/>
        <v>3.1689442009074531E-2</v>
      </c>
      <c r="AG92" s="18">
        <f t="shared" si="4"/>
        <v>3.1689442009074531E-2</v>
      </c>
      <c r="AH92" s="18">
        <f t="shared" si="3"/>
        <v>3.1689442009074531E-2</v>
      </c>
    </row>
    <row r="93" spans="2:34" x14ac:dyDescent="0.3">
      <c r="B93" s="16">
        <v>10247</v>
      </c>
      <c r="C93" s="17" t="s">
        <v>120</v>
      </c>
      <c r="D93" s="10">
        <v>35.35144594120856</v>
      </c>
      <c r="E93" s="10">
        <v>33.958619654964792</v>
      </c>
      <c r="F93" s="18">
        <v>4.101539757491688E-2</v>
      </c>
      <c r="G93" s="18">
        <v>0.02</v>
      </c>
      <c r="H93" s="18">
        <v>0.05</v>
      </c>
      <c r="I93" s="18">
        <v>0</v>
      </c>
      <c r="J93">
        <v>0</v>
      </c>
      <c r="K93" s="10">
        <v>0.71365389314447181</v>
      </c>
      <c r="L93" s="19">
        <v>0.21365389314447181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8">
        <f t="shared" si="4"/>
        <v>2.0000000000000018E-2</v>
      </c>
      <c r="AB93" s="18">
        <f t="shared" si="4"/>
        <v>3.4723802235786527E-2</v>
      </c>
      <c r="AC93" s="18">
        <f t="shared" si="4"/>
        <v>4.101539757491679E-2</v>
      </c>
      <c r="AD93" s="18">
        <f t="shared" si="4"/>
        <v>4.101539757491679E-2</v>
      </c>
      <c r="AE93" s="18">
        <f t="shared" si="4"/>
        <v>4.101539757491679E-2</v>
      </c>
      <c r="AF93" s="18">
        <f t="shared" si="4"/>
        <v>4.101539757491679E-2</v>
      </c>
      <c r="AG93" s="18">
        <f t="shared" si="4"/>
        <v>4.101539757491679E-2</v>
      </c>
      <c r="AH93" s="18">
        <f t="shared" si="3"/>
        <v>4.101539757491679E-2</v>
      </c>
    </row>
    <row r="94" spans="2:34" x14ac:dyDescent="0.3">
      <c r="B94" s="16">
        <v>10256</v>
      </c>
      <c r="C94" s="17" t="s">
        <v>121</v>
      </c>
      <c r="D94" s="10">
        <v>36.550109186013728</v>
      </c>
      <c r="E94" s="10">
        <v>34.560053423792759</v>
      </c>
      <c r="F94" s="18">
        <v>5.7582542996039508E-2</v>
      </c>
      <c r="G94" s="18">
        <v>0.02</v>
      </c>
      <c r="H94" s="18">
        <v>0.05</v>
      </c>
      <c r="I94" s="18">
        <v>0</v>
      </c>
      <c r="J94">
        <v>0</v>
      </c>
      <c r="K94" s="10">
        <v>1.298854693745114</v>
      </c>
      <c r="L94" s="19">
        <v>0.79885469374511398</v>
      </c>
      <c r="M94" s="19">
        <v>0.29885469374511398</v>
      </c>
      <c r="N94" s="19">
        <v>0</v>
      </c>
      <c r="O94" s="19">
        <v>0</v>
      </c>
      <c r="P94" s="19">
        <v>0</v>
      </c>
      <c r="Q94" s="19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8">
        <f t="shared" si="4"/>
        <v>2.0000000000000018E-2</v>
      </c>
      <c r="AB94" s="18">
        <f t="shared" si="4"/>
        <v>3.4467570228227107E-2</v>
      </c>
      <c r="AC94" s="18">
        <f t="shared" si="4"/>
        <v>4.8935140456454196E-2</v>
      </c>
      <c r="AD94" s="18">
        <f t="shared" si="4"/>
        <v>5.7582542996039487E-2</v>
      </c>
      <c r="AE94" s="18">
        <f t="shared" si="4"/>
        <v>5.7582542996039487E-2</v>
      </c>
      <c r="AF94" s="18">
        <f t="shared" si="4"/>
        <v>5.7582542996039487E-2</v>
      </c>
      <c r="AG94" s="18">
        <f t="shared" si="4"/>
        <v>5.7582542996039487E-2</v>
      </c>
      <c r="AH94" s="18">
        <f t="shared" si="3"/>
        <v>5.7582542996039487E-2</v>
      </c>
    </row>
    <row r="95" spans="2:34" x14ac:dyDescent="0.3">
      <c r="B95" s="16">
        <v>10258</v>
      </c>
      <c r="C95" s="17" t="s">
        <v>122</v>
      </c>
      <c r="D95" s="10">
        <v>38.007483360312868</v>
      </c>
      <c r="E95" s="10">
        <v>36.019028768089065</v>
      </c>
      <c r="F95" s="18">
        <v>5.5205669342907653E-2</v>
      </c>
      <c r="G95" s="18">
        <v>0.02</v>
      </c>
      <c r="H95" s="18">
        <v>0.05</v>
      </c>
      <c r="I95" s="18">
        <v>0</v>
      </c>
      <c r="J95">
        <v>0</v>
      </c>
      <c r="K95" s="10">
        <v>1.2680740168620221</v>
      </c>
      <c r="L95" s="19">
        <v>0.76807401686202215</v>
      </c>
      <c r="M95" s="19">
        <v>0.26807401686202215</v>
      </c>
      <c r="N95" s="19">
        <v>0</v>
      </c>
      <c r="O95" s="19">
        <v>0</v>
      </c>
      <c r="P95" s="19">
        <v>0</v>
      </c>
      <c r="Q95" s="19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8">
        <f t="shared" si="4"/>
        <v>2.0000000000000018E-2</v>
      </c>
      <c r="AB95" s="18">
        <f t="shared" si="4"/>
        <v>3.3881551421591105E-2</v>
      </c>
      <c r="AC95" s="18">
        <f t="shared" si="4"/>
        <v>4.7763102843182415E-2</v>
      </c>
      <c r="AD95" s="18">
        <f t="shared" si="4"/>
        <v>5.5205669342907715E-2</v>
      </c>
      <c r="AE95" s="18">
        <f t="shared" si="4"/>
        <v>5.5205669342907715E-2</v>
      </c>
      <c r="AF95" s="18">
        <f t="shared" si="4"/>
        <v>5.5205669342907715E-2</v>
      </c>
      <c r="AG95" s="18">
        <f t="shared" si="4"/>
        <v>5.5205669342907715E-2</v>
      </c>
      <c r="AH95" s="18">
        <f t="shared" si="3"/>
        <v>5.5205669342907715E-2</v>
      </c>
    </row>
    <row r="96" spans="2:34" x14ac:dyDescent="0.3">
      <c r="B96" s="16">
        <v>10259</v>
      </c>
      <c r="C96" s="17" t="s">
        <v>123</v>
      </c>
      <c r="D96" s="10">
        <v>36.32639601988312</v>
      </c>
      <c r="E96" s="10">
        <v>35.104756224588314</v>
      </c>
      <c r="F96" s="18">
        <v>3.4799837021489879E-2</v>
      </c>
      <c r="G96" s="18">
        <v>0.02</v>
      </c>
      <c r="H96" s="18">
        <v>0.05</v>
      </c>
      <c r="I96" s="18">
        <v>0</v>
      </c>
      <c r="J96">
        <v>0</v>
      </c>
      <c r="K96" s="10">
        <v>0.51954467080303945</v>
      </c>
      <c r="L96" s="19">
        <v>1.9544670803039454E-2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8">
        <f t="shared" si="4"/>
        <v>2.0000000000000018E-2</v>
      </c>
      <c r="AB96" s="18">
        <f t="shared" si="4"/>
        <v>3.4243084236254884E-2</v>
      </c>
      <c r="AC96" s="18">
        <f t="shared" si="4"/>
        <v>3.4799837021489921E-2</v>
      </c>
      <c r="AD96" s="18">
        <f t="shared" si="4"/>
        <v>3.4799837021489921E-2</v>
      </c>
      <c r="AE96" s="18">
        <f t="shared" si="4"/>
        <v>3.4799837021489921E-2</v>
      </c>
      <c r="AF96" s="18">
        <f t="shared" si="4"/>
        <v>3.4799837021489921E-2</v>
      </c>
      <c r="AG96" s="18">
        <f t="shared" si="4"/>
        <v>3.4799837021489921E-2</v>
      </c>
      <c r="AH96" s="18">
        <f t="shared" si="3"/>
        <v>3.4799837021489921E-2</v>
      </c>
    </row>
    <row r="97" spans="2:34" x14ac:dyDescent="0.3">
      <c r="B97" s="16">
        <v>10260</v>
      </c>
      <c r="C97" s="17" t="s">
        <v>124</v>
      </c>
      <c r="D97" s="10">
        <v>35.544288298937047</v>
      </c>
      <c r="E97" s="10">
        <v>35.017362479134832</v>
      </c>
      <c r="F97" s="18">
        <v>1.5047558767916504E-2</v>
      </c>
      <c r="G97" s="18">
        <v>1.5047558767916504E-2</v>
      </c>
      <c r="H97" s="18">
        <v>0.05</v>
      </c>
      <c r="I97" s="18">
        <v>0</v>
      </c>
      <c r="J97">
        <v>0</v>
      </c>
      <c r="K97" s="10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0</v>
      </c>
      <c r="AA97" s="18">
        <f t="shared" si="4"/>
        <v>0</v>
      </c>
      <c r="AB97" s="18">
        <f t="shared" si="4"/>
        <v>0</v>
      </c>
      <c r="AC97" s="18">
        <f t="shared" si="4"/>
        <v>0</v>
      </c>
      <c r="AD97" s="18">
        <f t="shared" si="4"/>
        <v>0</v>
      </c>
      <c r="AE97" s="18">
        <f t="shared" si="4"/>
        <v>0</v>
      </c>
      <c r="AF97" s="18">
        <f t="shared" si="4"/>
        <v>0</v>
      </c>
      <c r="AG97" s="18">
        <f t="shared" si="4"/>
        <v>0</v>
      </c>
      <c r="AH97" s="18">
        <f t="shared" si="3"/>
        <v>0</v>
      </c>
    </row>
    <row r="98" spans="2:34" x14ac:dyDescent="0.3">
      <c r="B98" s="16">
        <v>10273</v>
      </c>
      <c r="C98" s="17" t="s">
        <v>125</v>
      </c>
      <c r="D98" s="10">
        <v>38.543847506636844</v>
      </c>
      <c r="E98" s="10">
        <v>37.418843097381604</v>
      </c>
      <c r="F98" s="18">
        <v>3.0065184172782793E-2</v>
      </c>
      <c r="G98" s="18">
        <v>0.02</v>
      </c>
      <c r="H98" s="18">
        <v>0.05</v>
      </c>
      <c r="I98" s="18">
        <v>0</v>
      </c>
      <c r="J98">
        <v>0</v>
      </c>
      <c r="K98" s="10">
        <v>0.376627547307608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8">
        <f t="shared" si="4"/>
        <v>2.0000000000000018E-2</v>
      </c>
      <c r="AB98" s="18">
        <f t="shared" si="4"/>
        <v>3.0065184172782811E-2</v>
      </c>
      <c r="AC98" s="18">
        <f t="shared" si="4"/>
        <v>3.0065184172782811E-2</v>
      </c>
      <c r="AD98" s="18">
        <f t="shared" si="4"/>
        <v>3.0065184172782811E-2</v>
      </c>
      <c r="AE98" s="18">
        <f t="shared" si="4"/>
        <v>3.0065184172782811E-2</v>
      </c>
      <c r="AF98" s="18">
        <f t="shared" si="4"/>
        <v>3.0065184172782811E-2</v>
      </c>
      <c r="AG98" s="18">
        <f t="shared" si="4"/>
        <v>3.0065184172782811E-2</v>
      </c>
      <c r="AH98" s="18">
        <f t="shared" si="3"/>
        <v>3.0065184172782811E-2</v>
      </c>
    </row>
    <row r="99" spans="2:34" x14ac:dyDescent="0.3">
      <c r="B99" s="16">
        <v>10278</v>
      </c>
      <c r="C99" s="17" t="s">
        <v>126</v>
      </c>
      <c r="D99" s="10">
        <v>36.884041213028588</v>
      </c>
      <c r="E99" s="10">
        <v>35.62008842513805</v>
      </c>
      <c r="F99" s="18">
        <v>3.5484268674598037E-2</v>
      </c>
      <c r="G99" s="18">
        <v>0.02</v>
      </c>
      <c r="H99" s="18">
        <v>0.05</v>
      </c>
      <c r="I99" s="18">
        <v>0</v>
      </c>
      <c r="J99">
        <v>0</v>
      </c>
      <c r="K99" s="10">
        <v>0.55155101938777717</v>
      </c>
      <c r="L99" s="19">
        <v>5.1551019387777175E-2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8">
        <f t="shared" si="4"/>
        <v>2.0000000000000018E-2</v>
      </c>
      <c r="AB99" s="18">
        <f t="shared" si="4"/>
        <v>3.4037022986364462E-2</v>
      </c>
      <c r="AC99" s="18">
        <f t="shared" si="4"/>
        <v>3.5484268674597974E-2</v>
      </c>
      <c r="AD99" s="18">
        <f t="shared" si="4"/>
        <v>3.5484268674597974E-2</v>
      </c>
      <c r="AE99" s="18">
        <f t="shared" si="4"/>
        <v>3.5484268674597974E-2</v>
      </c>
      <c r="AF99" s="18">
        <f t="shared" si="4"/>
        <v>3.5484268674597974E-2</v>
      </c>
      <c r="AG99" s="18">
        <f t="shared" si="4"/>
        <v>3.5484268674597974E-2</v>
      </c>
      <c r="AH99" s="18">
        <f t="shared" si="3"/>
        <v>3.5484268674597974E-2</v>
      </c>
    </row>
    <row r="100" spans="2:34" x14ac:dyDescent="0.3">
      <c r="B100" s="16">
        <v>10279</v>
      </c>
      <c r="C100" s="17" t="s">
        <v>127</v>
      </c>
      <c r="D100" s="10">
        <v>34.521639279379372</v>
      </c>
      <c r="E100" s="10">
        <v>33.244941027537244</v>
      </c>
      <c r="F100" s="18">
        <v>3.8402782871072641E-2</v>
      </c>
      <c r="G100" s="18">
        <v>0.02</v>
      </c>
      <c r="H100" s="18">
        <v>0.05</v>
      </c>
      <c r="I100" s="18">
        <v>0</v>
      </c>
      <c r="J100">
        <v>0</v>
      </c>
      <c r="K100" s="10">
        <v>0.61179943129138248</v>
      </c>
      <c r="L100" s="19">
        <v>0.11179943129138248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8">
        <f t="shared" si="4"/>
        <v>2.0000000000000018E-2</v>
      </c>
      <c r="AB100" s="18">
        <f t="shared" si="4"/>
        <v>3.5039882296252101E-2</v>
      </c>
      <c r="AC100" s="18">
        <f t="shared" si="4"/>
        <v>3.8402782871072683E-2</v>
      </c>
      <c r="AD100" s="18">
        <f t="shared" si="4"/>
        <v>3.8402782871072683E-2</v>
      </c>
      <c r="AE100" s="18">
        <f t="shared" si="4"/>
        <v>3.8402782871072683E-2</v>
      </c>
      <c r="AF100" s="18">
        <f t="shared" si="4"/>
        <v>3.8402782871072683E-2</v>
      </c>
      <c r="AG100" s="18">
        <f t="shared" si="4"/>
        <v>3.8402782871072683E-2</v>
      </c>
      <c r="AH100" s="18">
        <f t="shared" si="3"/>
        <v>3.8402782871072683E-2</v>
      </c>
    </row>
    <row r="101" spans="2:34" x14ac:dyDescent="0.3">
      <c r="B101" s="16">
        <v>10284</v>
      </c>
      <c r="C101" s="17" t="s">
        <v>128</v>
      </c>
      <c r="D101" s="10">
        <v>37.135373154797591</v>
      </c>
      <c r="E101" s="10">
        <v>34.822515786987488</v>
      </c>
      <c r="F101" s="18">
        <v>6.6418445524098924E-2</v>
      </c>
      <c r="G101" s="18">
        <v>0.02</v>
      </c>
      <c r="H101" s="18">
        <v>0.05</v>
      </c>
      <c r="I101" s="18">
        <v>0</v>
      </c>
      <c r="J101">
        <v>0</v>
      </c>
      <c r="K101" s="10">
        <v>1.6164070520703533</v>
      </c>
      <c r="L101" s="19">
        <v>1.1164070520703533</v>
      </c>
      <c r="M101" s="19">
        <v>0.61640705207035329</v>
      </c>
      <c r="N101" s="19">
        <v>0.11640705207035329</v>
      </c>
      <c r="O101" s="19">
        <v>0</v>
      </c>
      <c r="P101" s="19">
        <v>0</v>
      </c>
      <c r="Q101" s="19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8">
        <f t="shared" si="4"/>
        <v>2.0000000000000018E-2</v>
      </c>
      <c r="AB101" s="18">
        <f t="shared" si="4"/>
        <v>3.4358526048449578E-2</v>
      </c>
      <c r="AC101" s="18">
        <f t="shared" si="4"/>
        <v>4.8717052096898916E-2</v>
      </c>
      <c r="AD101" s="18">
        <f t="shared" si="4"/>
        <v>6.3075578145348254E-2</v>
      </c>
      <c r="AE101" s="18">
        <f t="shared" si="4"/>
        <v>6.6418445524099035E-2</v>
      </c>
      <c r="AF101" s="18">
        <f t="shared" si="4"/>
        <v>6.6418445524099035E-2</v>
      </c>
      <c r="AG101" s="18">
        <f t="shared" si="4"/>
        <v>6.6418445524099035E-2</v>
      </c>
      <c r="AH101" s="18">
        <f t="shared" si="3"/>
        <v>6.6418445524099035E-2</v>
      </c>
    </row>
    <row r="102" spans="2:34" x14ac:dyDescent="0.3">
      <c r="B102" s="16">
        <v>10285</v>
      </c>
      <c r="C102" s="17" t="s">
        <v>129</v>
      </c>
      <c r="D102" s="10">
        <v>39.74728547523074</v>
      </c>
      <c r="E102" s="10">
        <v>37.629855941563363</v>
      </c>
      <c r="F102" s="18">
        <v>5.6269934622008709E-2</v>
      </c>
      <c r="G102" s="18">
        <v>0.02</v>
      </c>
      <c r="H102" s="18">
        <v>0.05</v>
      </c>
      <c r="I102" s="18">
        <v>0</v>
      </c>
      <c r="J102">
        <v>0</v>
      </c>
      <c r="K102" s="10">
        <v>1.3648324148361093</v>
      </c>
      <c r="L102" s="19">
        <v>0.86483241483610929</v>
      </c>
      <c r="M102" s="19">
        <v>0.36483241483610929</v>
      </c>
      <c r="N102" s="19">
        <v>0</v>
      </c>
      <c r="O102" s="19">
        <v>0</v>
      </c>
      <c r="P102" s="19">
        <v>0</v>
      </c>
      <c r="Q102" s="19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8">
        <f t="shared" si="4"/>
        <v>2.0000000000000018E-2</v>
      </c>
      <c r="AB102" s="18">
        <f t="shared" si="4"/>
        <v>3.3287321662258451E-2</v>
      </c>
      <c r="AC102" s="18">
        <f t="shared" si="4"/>
        <v>4.6574643324516884E-2</v>
      </c>
      <c r="AD102" s="18">
        <f t="shared" si="4"/>
        <v>5.6269934622008799E-2</v>
      </c>
      <c r="AE102" s="18">
        <f t="shared" si="4"/>
        <v>5.6269934622008799E-2</v>
      </c>
      <c r="AF102" s="18">
        <f t="shared" si="4"/>
        <v>5.6269934622008799E-2</v>
      </c>
      <c r="AG102" s="18">
        <f t="shared" si="4"/>
        <v>5.6269934622008799E-2</v>
      </c>
      <c r="AH102" s="18">
        <f t="shared" si="3"/>
        <v>5.6269934622008799E-2</v>
      </c>
    </row>
    <row r="103" spans="2:34" x14ac:dyDescent="0.3">
      <c r="B103" s="16">
        <v>10286</v>
      </c>
      <c r="C103" s="17" t="s">
        <v>130</v>
      </c>
      <c r="D103" s="10">
        <v>32.476173959555645</v>
      </c>
      <c r="E103" s="10">
        <v>33.353148488803114</v>
      </c>
      <c r="F103" s="18">
        <v>-2.6293605520986304E-2</v>
      </c>
      <c r="G103" s="18">
        <v>0</v>
      </c>
      <c r="H103" s="18">
        <v>0.05</v>
      </c>
      <c r="I103" s="18">
        <v>-2.237796105654985E-3</v>
      </c>
      <c r="J103">
        <v>1</v>
      </c>
      <c r="K103" s="10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0">
        <v>0</v>
      </c>
      <c r="S103" s="10">
        <v>-7.4637545799576058E-2</v>
      </c>
      <c r="T103" s="10">
        <v>-4.0631831151444794E-2</v>
      </c>
      <c r="U103" s="10">
        <v>-1.5301182882294718E-2</v>
      </c>
      <c r="V103" s="10">
        <v>-4.9909903024811658E-3</v>
      </c>
      <c r="W103" s="10">
        <v>-1.0904035492521683E-3</v>
      </c>
      <c r="X103" s="10">
        <v>-4.5351113559040433E-4</v>
      </c>
      <c r="Y103" s="10">
        <v>-2.3080018375515126E-4</v>
      </c>
      <c r="Z103" s="10">
        <v>-1.0944873308367119E-4</v>
      </c>
      <c r="AA103" s="18">
        <f t="shared" si="4"/>
        <v>0</v>
      </c>
      <c r="AB103" s="18">
        <f t="shared" si="4"/>
        <v>0</v>
      </c>
      <c r="AC103" s="18">
        <f t="shared" si="4"/>
        <v>0</v>
      </c>
      <c r="AD103" s="18">
        <f t="shared" si="4"/>
        <v>0</v>
      </c>
      <c r="AE103" s="18">
        <f t="shared" si="4"/>
        <v>0</v>
      </c>
      <c r="AF103" s="18">
        <f t="shared" si="4"/>
        <v>0</v>
      </c>
      <c r="AG103" s="18">
        <f t="shared" si="4"/>
        <v>0</v>
      </c>
      <c r="AH103" s="18">
        <f t="shared" si="3"/>
        <v>0</v>
      </c>
    </row>
    <row r="104" spans="2:34" x14ac:dyDescent="0.3">
      <c r="B104" s="16">
        <v>10288</v>
      </c>
      <c r="C104" s="17" t="s">
        <v>131</v>
      </c>
      <c r="D104" s="10">
        <v>35.461067934957391</v>
      </c>
      <c r="E104" s="10">
        <v>34.102061990599232</v>
      </c>
      <c r="F104" s="18">
        <v>3.9851136999656818E-2</v>
      </c>
      <c r="G104" s="18">
        <v>0.02</v>
      </c>
      <c r="H104" s="18">
        <v>0.05</v>
      </c>
      <c r="I104" s="18">
        <v>0</v>
      </c>
      <c r="J104">
        <v>0</v>
      </c>
      <c r="K104" s="10">
        <v>0.67696470454617486</v>
      </c>
      <c r="L104" s="19">
        <v>0.17696470454617486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8">
        <f t="shared" si="4"/>
        <v>2.0000000000000018E-2</v>
      </c>
      <c r="AB104" s="18">
        <f t="shared" si="4"/>
        <v>3.466187001061205E-2</v>
      </c>
      <c r="AC104" s="18">
        <f t="shared" si="4"/>
        <v>3.9851136999656811E-2</v>
      </c>
      <c r="AD104" s="18">
        <f t="shared" si="4"/>
        <v>3.9851136999656811E-2</v>
      </c>
      <c r="AE104" s="18">
        <f t="shared" si="4"/>
        <v>3.9851136999656811E-2</v>
      </c>
      <c r="AF104" s="18">
        <f t="shared" si="4"/>
        <v>3.9851136999656811E-2</v>
      </c>
      <c r="AG104" s="18">
        <f t="shared" si="4"/>
        <v>3.9851136999656811E-2</v>
      </c>
      <c r="AH104" s="18">
        <f t="shared" si="3"/>
        <v>3.9851136999656811E-2</v>
      </c>
    </row>
    <row r="105" spans="2:34" x14ac:dyDescent="0.3">
      <c r="B105" s="16">
        <v>10291</v>
      </c>
      <c r="C105" s="17" t="s">
        <v>132</v>
      </c>
      <c r="D105" s="10">
        <v>34.859844993884501</v>
      </c>
      <c r="E105" s="10">
        <v>34.310171341946671</v>
      </c>
      <c r="F105" s="18">
        <v>1.6020720108320018E-2</v>
      </c>
      <c r="G105" s="18">
        <v>1.6020720108320018E-2</v>
      </c>
      <c r="H105" s="18">
        <v>0.05</v>
      </c>
      <c r="I105" s="18">
        <v>0</v>
      </c>
      <c r="J105">
        <v>0</v>
      </c>
      <c r="K105" s="10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8">
        <f t="shared" si="4"/>
        <v>0</v>
      </c>
      <c r="AB105" s="18">
        <f t="shared" si="4"/>
        <v>0</v>
      </c>
      <c r="AC105" s="18">
        <f t="shared" si="4"/>
        <v>0</v>
      </c>
      <c r="AD105" s="18">
        <f t="shared" si="4"/>
        <v>0</v>
      </c>
      <c r="AE105" s="18">
        <f t="shared" si="4"/>
        <v>0</v>
      </c>
      <c r="AF105" s="18">
        <f t="shared" si="4"/>
        <v>0</v>
      </c>
      <c r="AG105" s="18">
        <f t="shared" si="4"/>
        <v>0</v>
      </c>
      <c r="AH105" s="18">
        <f t="shared" si="3"/>
        <v>0</v>
      </c>
    </row>
    <row r="106" spans="2:34" x14ac:dyDescent="0.3">
      <c r="B106" s="16">
        <v>10294</v>
      </c>
      <c r="C106" s="17" t="s">
        <v>133</v>
      </c>
      <c r="D106" s="10">
        <v>35.644676655037529</v>
      </c>
      <c r="E106" s="10">
        <v>34.069507784176807</v>
      </c>
      <c r="F106" s="18">
        <v>4.6233977926510905E-2</v>
      </c>
      <c r="G106" s="18">
        <v>0.02</v>
      </c>
      <c r="H106" s="18">
        <v>0.05</v>
      </c>
      <c r="I106" s="18">
        <v>0</v>
      </c>
      <c r="J106">
        <v>0</v>
      </c>
      <c r="K106" s="10">
        <v>0.89377871517718577</v>
      </c>
      <c r="L106" s="19">
        <v>0.39377871517718577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8">
        <f t="shared" si="4"/>
        <v>2.0000000000000018E-2</v>
      </c>
      <c r="AB106" s="18">
        <f t="shared" si="4"/>
        <v>3.4675879768131468E-2</v>
      </c>
      <c r="AC106" s="18">
        <f t="shared" si="4"/>
        <v>4.623397792651085E-2</v>
      </c>
      <c r="AD106" s="18">
        <f t="shared" si="4"/>
        <v>4.623397792651085E-2</v>
      </c>
      <c r="AE106" s="18">
        <f t="shared" si="4"/>
        <v>4.623397792651085E-2</v>
      </c>
      <c r="AF106" s="18">
        <f t="shared" si="4"/>
        <v>4.623397792651085E-2</v>
      </c>
      <c r="AG106" s="18">
        <f t="shared" si="4"/>
        <v>4.623397792651085E-2</v>
      </c>
      <c r="AH106" s="18">
        <f t="shared" si="3"/>
        <v>4.623397792651085E-2</v>
      </c>
    </row>
    <row r="107" spans="2:34" x14ac:dyDescent="0.3">
      <c r="B107" s="16">
        <v>10304</v>
      </c>
      <c r="C107" s="17" t="s">
        <v>134</v>
      </c>
      <c r="D107" s="10">
        <v>34.774675488919833</v>
      </c>
      <c r="E107" s="10">
        <v>33.73810733980757</v>
      </c>
      <c r="F107" s="18">
        <v>3.0723956701898831E-2</v>
      </c>
      <c r="G107" s="18">
        <v>0.02</v>
      </c>
      <c r="H107" s="18">
        <v>0.05</v>
      </c>
      <c r="I107" s="18">
        <v>0</v>
      </c>
      <c r="J107">
        <v>0</v>
      </c>
      <c r="K107" s="10">
        <v>0.36180600231611149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8">
        <f t="shared" si="4"/>
        <v>1.9999999999999796E-2</v>
      </c>
      <c r="AB107" s="18">
        <f t="shared" si="4"/>
        <v>3.0723956701898869E-2</v>
      </c>
      <c r="AC107" s="18">
        <f t="shared" si="4"/>
        <v>3.0723956701898869E-2</v>
      </c>
      <c r="AD107" s="18">
        <f t="shared" si="4"/>
        <v>3.0723956701898869E-2</v>
      </c>
      <c r="AE107" s="18">
        <f t="shared" si="4"/>
        <v>3.0723956701898869E-2</v>
      </c>
      <c r="AF107" s="18">
        <f t="shared" si="4"/>
        <v>3.0723956701898869E-2</v>
      </c>
      <c r="AG107" s="18">
        <f t="shared" si="4"/>
        <v>3.0723956701898869E-2</v>
      </c>
      <c r="AH107" s="18">
        <f t="shared" si="3"/>
        <v>3.0723956701898869E-2</v>
      </c>
    </row>
    <row r="108" spans="2:34" x14ac:dyDescent="0.3">
      <c r="B108" s="16">
        <v>10306</v>
      </c>
      <c r="C108" s="17" t="s">
        <v>135</v>
      </c>
      <c r="D108" s="10">
        <v>34.617934283201222</v>
      </c>
      <c r="E108" s="10">
        <v>36.078973147321221</v>
      </c>
      <c r="F108" s="18">
        <v>-4.0495577802454101E-2</v>
      </c>
      <c r="G108" s="18">
        <v>0</v>
      </c>
      <c r="H108" s="18">
        <v>0.05</v>
      </c>
      <c r="I108" s="18">
        <v>-1.6439768387122782E-2</v>
      </c>
      <c r="J108">
        <v>1</v>
      </c>
      <c r="K108" s="10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0">
        <v>0</v>
      </c>
      <c r="S108" s="10">
        <v>-0.59312996218718317</v>
      </c>
      <c r="T108" s="10">
        <v>-0.32289320631157936</v>
      </c>
      <c r="U108" s="10">
        <v>-0.12159550434261719</v>
      </c>
      <c r="V108" s="10">
        <v>-3.9662422681160374E-2</v>
      </c>
      <c r="W108" s="10">
        <v>-8.6652235012312315E-3</v>
      </c>
      <c r="X108" s="10">
        <v>-3.6039641955340246E-3</v>
      </c>
      <c r="Y108" s="10">
        <v>-1.8341238688513435E-3</v>
      </c>
      <c r="Z108" s="10">
        <v>-8.6976765138654553E-4</v>
      </c>
      <c r="AA108" s="18">
        <f t="shared" si="4"/>
        <v>0</v>
      </c>
      <c r="AB108" s="18">
        <f t="shared" si="4"/>
        <v>0</v>
      </c>
      <c r="AC108" s="18">
        <f t="shared" si="4"/>
        <v>0</v>
      </c>
      <c r="AD108" s="18">
        <f t="shared" si="4"/>
        <v>0</v>
      </c>
      <c r="AE108" s="18">
        <f t="shared" si="4"/>
        <v>0</v>
      </c>
      <c r="AF108" s="18">
        <f t="shared" si="4"/>
        <v>0</v>
      </c>
      <c r="AG108" s="18">
        <f t="shared" si="4"/>
        <v>0</v>
      </c>
      <c r="AH108" s="18">
        <f t="shared" si="3"/>
        <v>0</v>
      </c>
    </row>
    <row r="109" spans="2:34" x14ac:dyDescent="0.3">
      <c r="B109" s="16">
        <v>10307</v>
      </c>
      <c r="C109" s="17" t="s">
        <v>136</v>
      </c>
      <c r="D109" s="10">
        <v>36.427394930026551</v>
      </c>
      <c r="E109" s="10">
        <v>35.038704447021068</v>
      </c>
      <c r="F109" s="18">
        <v>3.9633043085402872E-2</v>
      </c>
      <c r="G109" s="18">
        <v>0.02</v>
      </c>
      <c r="H109" s="18">
        <v>0.05</v>
      </c>
      <c r="I109" s="18">
        <v>0</v>
      </c>
      <c r="J109">
        <v>0</v>
      </c>
      <c r="K109" s="10">
        <v>0.68791639406506189</v>
      </c>
      <c r="L109" s="19">
        <v>0.18791639406506189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8">
        <f t="shared" si="4"/>
        <v>2.0000000000000018E-2</v>
      </c>
      <c r="AB109" s="18">
        <f t="shared" si="4"/>
        <v>3.426993400272571E-2</v>
      </c>
      <c r="AC109" s="18">
        <f t="shared" si="4"/>
        <v>3.963304308540283E-2</v>
      </c>
      <c r="AD109" s="18">
        <f t="shared" si="4"/>
        <v>3.963304308540283E-2</v>
      </c>
      <c r="AE109" s="18">
        <f t="shared" si="4"/>
        <v>3.963304308540283E-2</v>
      </c>
      <c r="AF109" s="18">
        <f t="shared" si="4"/>
        <v>3.963304308540283E-2</v>
      </c>
      <c r="AG109" s="18">
        <f t="shared" si="4"/>
        <v>3.963304308540283E-2</v>
      </c>
      <c r="AH109" s="18">
        <f t="shared" si="3"/>
        <v>3.963304308540283E-2</v>
      </c>
    </row>
    <row r="110" spans="2:34" x14ac:dyDescent="0.3">
      <c r="B110" s="16">
        <v>10326</v>
      </c>
      <c r="C110" s="17" t="s">
        <v>137</v>
      </c>
      <c r="D110" s="10">
        <v>33.972449303777751</v>
      </c>
      <c r="E110" s="10">
        <v>32.767876002448858</v>
      </c>
      <c r="F110" s="18">
        <v>3.6760798937315022E-2</v>
      </c>
      <c r="G110" s="18">
        <v>0.02</v>
      </c>
      <c r="H110" s="18">
        <v>0.05</v>
      </c>
      <c r="I110" s="18">
        <v>0</v>
      </c>
      <c r="J110">
        <v>0</v>
      </c>
      <c r="K110" s="10">
        <v>0.54921578127991522</v>
      </c>
      <c r="L110" s="19">
        <v>4.9215781279915216E-2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8">
        <f t="shared" si="4"/>
        <v>2.0000000000000018E-2</v>
      </c>
      <c r="AB110" s="18">
        <f t="shared" si="4"/>
        <v>3.5258846803577937E-2</v>
      </c>
      <c r="AC110" s="18">
        <f t="shared" si="4"/>
        <v>3.6760798937315098E-2</v>
      </c>
      <c r="AD110" s="18">
        <f t="shared" si="4"/>
        <v>3.6760798937315098E-2</v>
      </c>
      <c r="AE110" s="18">
        <f t="shared" si="4"/>
        <v>3.6760798937315098E-2</v>
      </c>
      <c r="AF110" s="18">
        <f t="shared" si="4"/>
        <v>3.6760798937315098E-2</v>
      </c>
      <c r="AG110" s="18">
        <f t="shared" si="4"/>
        <v>3.6760798937315098E-2</v>
      </c>
      <c r="AH110" s="18">
        <f t="shared" si="3"/>
        <v>3.6760798937315098E-2</v>
      </c>
    </row>
    <row r="111" spans="2:34" x14ac:dyDescent="0.3">
      <c r="B111" s="16">
        <v>10331</v>
      </c>
      <c r="C111" s="17" t="s">
        <v>138</v>
      </c>
      <c r="D111" s="10">
        <v>32.024718303198888</v>
      </c>
      <c r="E111" s="10">
        <v>31.517282350140647</v>
      </c>
      <c r="F111" s="18">
        <v>1.6100244539516171E-2</v>
      </c>
      <c r="G111" s="18">
        <v>1.6100244539516171E-2</v>
      </c>
      <c r="H111" s="18">
        <v>0.05</v>
      </c>
      <c r="I111" s="18">
        <v>0</v>
      </c>
      <c r="J111">
        <v>0</v>
      </c>
      <c r="K111" s="10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8">
        <f t="shared" si="4"/>
        <v>0</v>
      </c>
      <c r="AB111" s="18">
        <f t="shared" si="4"/>
        <v>0</v>
      </c>
      <c r="AC111" s="18">
        <f t="shared" si="4"/>
        <v>0</v>
      </c>
      <c r="AD111" s="18">
        <f t="shared" si="4"/>
        <v>0</v>
      </c>
      <c r="AE111" s="18">
        <f t="shared" si="4"/>
        <v>0</v>
      </c>
      <c r="AF111" s="18">
        <f t="shared" si="4"/>
        <v>0</v>
      </c>
      <c r="AG111" s="18">
        <f t="shared" si="4"/>
        <v>0</v>
      </c>
      <c r="AH111" s="18">
        <f t="shared" si="3"/>
        <v>0</v>
      </c>
    </row>
    <row r="112" spans="2:34" x14ac:dyDescent="0.3">
      <c r="B112" s="16">
        <v>10333</v>
      </c>
      <c r="C112" s="17" t="s">
        <v>139</v>
      </c>
      <c r="D112" s="10">
        <v>37.086112157206102</v>
      </c>
      <c r="E112" s="10">
        <v>35.834408875862977</v>
      </c>
      <c r="F112" s="18">
        <v>3.4930205928030165E-2</v>
      </c>
      <c r="G112" s="18">
        <v>0.02</v>
      </c>
      <c r="H112" s="18">
        <v>0.05</v>
      </c>
      <c r="I112" s="18">
        <v>0</v>
      </c>
      <c r="J112">
        <v>0</v>
      </c>
      <c r="K112" s="10">
        <v>0.53501510382586615</v>
      </c>
      <c r="L112" s="19">
        <v>3.5015103825866145E-2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8">
        <f t="shared" si="4"/>
        <v>2.0000000000000018E-2</v>
      </c>
      <c r="AB112" s="18">
        <f t="shared" si="4"/>
        <v>3.3953069568751548E-2</v>
      </c>
      <c r="AC112" s="18">
        <f t="shared" si="4"/>
        <v>3.4930205928030089E-2</v>
      </c>
      <c r="AD112" s="18">
        <f t="shared" si="4"/>
        <v>3.4930205928030089E-2</v>
      </c>
      <c r="AE112" s="18">
        <f t="shared" si="4"/>
        <v>3.4930205928030089E-2</v>
      </c>
      <c r="AF112" s="18">
        <f t="shared" si="4"/>
        <v>3.4930205928030089E-2</v>
      </c>
      <c r="AG112" s="18">
        <f t="shared" si="4"/>
        <v>3.4930205928030089E-2</v>
      </c>
      <c r="AH112" s="18">
        <f t="shared" si="3"/>
        <v>3.4930205928030089E-2</v>
      </c>
    </row>
    <row r="113" spans="2:34" x14ac:dyDescent="0.3">
      <c r="B113" s="16">
        <v>10338</v>
      </c>
      <c r="C113" s="17" t="s">
        <v>140</v>
      </c>
      <c r="D113" s="10">
        <v>34.800462279307297</v>
      </c>
      <c r="E113" s="10">
        <v>32.733061288995827</v>
      </c>
      <c r="F113" s="18">
        <v>6.3159414637655245E-2</v>
      </c>
      <c r="G113" s="18">
        <v>0.02</v>
      </c>
      <c r="H113" s="18">
        <v>0.05</v>
      </c>
      <c r="I113" s="18">
        <v>0</v>
      </c>
      <c r="J113">
        <v>0</v>
      </c>
      <c r="K113" s="10">
        <v>1.4127397645315527</v>
      </c>
      <c r="L113" s="19">
        <v>0.9127397645315527</v>
      </c>
      <c r="M113" s="19">
        <v>0.4127397645315527</v>
      </c>
      <c r="N113" s="19">
        <v>0</v>
      </c>
      <c r="O113" s="19">
        <v>0</v>
      </c>
      <c r="P113" s="19">
        <v>0</v>
      </c>
      <c r="Q113" s="19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8">
        <f t="shared" si="4"/>
        <v>2.0000000000000018E-2</v>
      </c>
      <c r="AB113" s="18">
        <f t="shared" si="4"/>
        <v>3.5275076033542074E-2</v>
      </c>
      <c r="AC113" s="18">
        <f t="shared" si="4"/>
        <v>5.0550152067083909E-2</v>
      </c>
      <c r="AD113" s="18">
        <f t="shared" si="4"/>
        <v>6.3159414637655287E-2</v>
      </c>
      <c r="AE113" s="18">
        <f t="shared" si="4"/>
        <v>6.3159414637655287E-2</v>
      </c>
      <c r="AF113" s="18">
        <f t="shared" si="4"/>
        <v>6.3159414637655287E-2</v>
      </c>
      <c r="AG113" s="18">
        <f t="shared" si="4"/>
        <v>6.3159414637655287E-2</v>
      </c>
      <c r="AH113" s="18">
        <f t="shared" si="3"/>
        <v>6.3159414637655287E-2</v>
      </c>
    </row>
    <row r="114" spans="2:34" x14ac:dyDescent="0.3">
      <c r="B114" s="16">
        <v>10342</v>
      </c>
      <c r="C114" s="17" t="s">
        <v>141</v>
      </c>
      <c r="D114" s="10">
        <v>36.484732141619389</v>
      </c>
      <c r="E114" s="10">
        <v>34.969831186645365</v>
      </c>
      <c r="F114" s="18">
        <v>4.3320224993037712E-2</v>
      </c>
      <c r="G114" s="18">
        <v>0.02</v>
      </c>
      <c r="H114" s="18">
        <v>0.05</v>
      </c>
      <c r="I114" s="18">
        <v>0</v>
      </c>
      <c r="J114">
        <v>0</v>
      </c>
      <c r="K114" s="10">
        <v>0.81550433124111688</v>
      </c>
      <c r="L114" s="19">
        <v>0.31550433124111688</v>
      </c>
      <c r="M114" s="19">
        <v>0</v>
      </c>
      <c r="N114" s="19">
        <v>0</v>
      </c>
      <c r="O114" s="19">
        <v>0</v>
      </c>
      <c r="P114" s="19">
        <v>0</v>
      </c>
      <c r="Q114" s="19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8">
        <f t="shared" si="4"/>
        <v>2.0000000000000018E-2</v>
      </c>
      <c r="AB114" s="18">
        <f t="shared" si="4"/>
        <v>3.4298038710319778E-2</v>
      </c>
      <c r="AC114" s="18">
        <f t="shared" si="4"/>
        <v>4.3320224993037781E-2</v>
      </c>
      <c r="AD114" s="18">
        <f t="shared" si="4"/>
        <v>4.3320224993037781E-2</v>
      </c>
      <c r="AE114" s="18">
        <f t="shared" si="4"/>
        <v>4.3320224993037781E-2</v>
      </c>
      <c r="AF114" s="18">
        <f t="shared" si="4"/>
        <v>4.3320224993037781E-2</v>
      </c>
      <c r="AG114" s="18">
        <f t="shared" si="4"/>
        <v>4.3320224993037781E-2</v>
      </c>
      <c r="AH114" s="18">
        <f t="shared" si="3"/>
        <v>4.3320224993037781E-2</v>
      </c>
    </row>
    <row r="115" spans="2:34" x14ac:dyDescent="0.3">
      <c r="B115" s="16">
        <v>10343</v>
      </c>
      <c r="C115" s="17" t="s">
        <v>142</v>
      </c>
      <c r="D115" s="10">
        <v>33.128207997133195</v>
      </c>
      <c r="E115" s="10">
        <v>30.915230370181558</v>
      </c>
      <c r="F115" s="18">
        <v>7.1582116660728654E-2</v>
      </c>
      <c r="G115" s="18">
        <v>0.02</v>
      </c>
      <c r="H115" s="18">
        <v>0.05</v>
      </c>
      <c r="I115" s="18">
        <v>0</v>
      </c>
      <c r="J115">
        <v>0</v>
      </c>
      <c r="K115" s="10">
        <v>1.5946730195480066</v>
      </c>
      <c r="L115" s="19">
        <v>1.0946730195480066</v>
      </c>
      <c r="M115" s="19">
        <v>0.59467301954800655</v>
      </c>
      <c r="N115" s="19">
        <v>9.4673019548006554E-2</v>
      </c>
      <c r="O115" s="19">
        <v>0</v>
      </c>
      <c r="P115" s="19">
        <v>0</v>
      </c>
      <c r="Q115" s="19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8">
        <f t="shared" si="4"/>
        <v>2.0000000000000018E-2</v>
      </c>
      <c r="AB115" s="18">
        <f t="shared" si="4"/>
        <v>3.6173258100067773E-2</v>
      </c>
      <c r="AC115" s="18">
        <f t="shared" si="4"/>
        <v>5.2346516200135529E-2</v>
      </c>
      <c r="AD115" s="18">
        <f t="shared" si="4"/>
        <v>6.8519774300203284E-2</v>
      </c>
      <c r="AE115" s="18">
        <f t="shared" si="4"/>
        <v>7.1582116660728667E-2</v>
      </c>
      <c r="AF115" s="18">
        <f t="shared" si="4"/>
        <v>7.1582116660728667E-2</v>
      </c>
      <c r="AG115" s="18">
        <f t="shared" si="4"/>
        <v>7.1582116660728667E-2</v>
      </c>
      <c r="AH115" s="18">
        <f t="shared" si="3"/>
        <v>7.1582116660728667E-2</v>
      </c>
    </row>
    <row r="116" spans="2:34" x14ac:dyDescent="0.3">
      <c r="B116" s="16">
        <v>10349</v>
      </c>
      <c r="C116" s="17" t="s">
        <v>143</v>
      </c>
      <c r="D116" s="10">
        <v>34.562194032247866</v>
      </c>
      <c r="E116" s="10">
        <v>35.356290488803097</v>
      </c>
      <c r="F116" s="18">
        <v>-2.2459835168701061E-2</v>
      </c>
      <c r="G116" s="18">
        <v>0</v>
      </c>
      <c r="H116" s="18">
        <v>0.05</v>
      </c>
      <c r="I116" s="18">
        <v>0</v>
      </c>
      <c r="J116">
        <v>0</v>
      </c>
      <c r="K116" s="10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8">
        <f t="shared" si="4"/>
        <v>0</v>
      </c>
      <c r="AB116" s="18">
        <f t="shared" si="4"/>
        <v>0</v>
      </c>
      <c r="AC116" s="18">
        <f t="shared" si="4"/>
        <v>0</v>
      </c>
      <c r="AD116" s="18">
        <f t="shared" si="4"/>
        <v>0</v>
      </c>
      <c r="AE116" s="18">
        <f t="shared" si="4"/>
        <v>0</v>
      </c>
      <c r="AF116" s="18">
        <f t="shared" si="4"/>
        <v>0</v>
      </c>
      <c r="AG116" s="18">
        <f t="shared" si="4"/>
        <v>0</v>
      </c>
      <c r="AH116" s="18">
        <f t="shared" si="3"/>
        <v>0</v>
      </c>
    </row>
    <row r="117" spans="2:34" x14ac:dyDescent="0.3">
      <c r="B117" s="16">
        <v>10352</v>
      </c>
      <c r="C117" s="17" t="s">
        <v>144</v>
      </c>
      <c r="D117" s="10">
        <v>35.880171391834047</v>
      </c>
      <c r="E117" s="10">
        <v>34.295446392741788</v>
      </c>
      <c r="F117" s="18">
        <v>4.6208029513435549E-2</v>
      </c>
      <c r="G117" s="18">
        <v>0.02</v>
      </c>
      <c r="H117" s="18">
        <v>0.05</v>
      </c>
      <c r="I117" s="18">
        <v>0</v>
      </c>
      <c r="J117">
        <v>0</v>
      </c>
      <c r="K117" s="10">
        <v>0.89881607123742346</v>
      </c>
      <c r="L117" s="19">
        <v>0.39881607123742346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8">
        <f t="shared" si="4"/>
        <v>1.9999999999999796E-2</v>
      </c>
      <c r="AB117" s="18">
        <f t="shared" si="4"/>
        <v>3.4579194983326289E-2</v>
      </c>
      <c r="AC117" s="18">
        <f t="shared" si="4"/>
        <v>4.62080295134355E-2</v>
      </c>
      <c r="AD117" s="18">
        <f t="shared" si="4"/>
        <v>4.62080295134355E-2</v>
      </c>
      <c r="AE117" s="18">
        <f t="shared" si="4"/>
        <v>4.62080295134355E-2</v>
      </c>
      <c r="AF117" s="18">
        <f t="shared" si="4"/>
        <v>4.62080295134355E-2</v>
      </c>
      <c r="AG117" s="18">
        <f t="shared" si="4"/>
        <v>4.62080295134355E-2</v>
      </c>
      <c r="AH117" s="18">
        <f t="shared" si="3"/>
        <v>4.62080295134355E-2</v>
      </c>
    </row>
    <row r="118" spans="2:34" x14ac:dyDescent="0.3">
      <c r="B118" s="16">
        <v>10354</v>
      </c>
      <c r="C118" s="17" t="s">
        <v>145</v>
      </c>
      <c r="D118" s="10">
        <v>29.834428332808539</v>
      </c>
      <c r="E118" s="10">
        <v>31.765488830349973</v>
      </c>
      <c r="F118" s="18">
        <v>-6.0791146890723263E-2</v>
      </c>
      <c r="G118" s="18">
        <v>0</v>
      </c>
      <c r="H118" s="18">
        <v>0.05</v>
      </c>
      <c r="I118" s="18">
        <v>-3.6735337475391941E-2</v>
      </c>
      <c r="J118">
        <v>1</v>
      </c>
      <c r="K118" s="10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0">
        <v>0</v>
      </c>
      <c r="S118" s="10">
        <v>-1.1669159522536994</v>
      </c>
      <c r="T118" s="10">
        <v>-0.63525577418127066</v>
      </c>
      <c r="U118" s="10">
        <v>-0.23922536844455519</v>
      </c>
      <c r="V118" s="10">
        <v>-7.8031319748215366E-2</v>
      </c>
      <c r="W118" s="10">
        <v>-1.7047844786231368E-2</v>
      </c>
      <c r="X118" s="10">
        <v>-7.0903909416611495E-3</v>
      </c>
      <c r="Y118" s="10">
        <v>-3.6084307612443078E-3</v>
      </c>
      <c r="Z118" s="10">
        <v>-1.7111692409106326E-3</v>
      </c>
      <c r="AA118" s="18">
        <f t="shared" si="4"/>
        <v>0</v>
      </c>
      <c r="AB118" s="18">
        <f t="shared" si="4"/>
        <v>0</v>
      </c>
      <c r="AC118" s="18">
        <f t="shared" si="4"/>
        <v>0</v>
      </c>
      <c r="AD118" s="18">
        <f t="shared" si="4"/>
        <v>0</v>
      </c>
      <c r="AE118" s="18">
        <f t="shared" si="4"/>
        <v>0</v>
      </c>
      <c r="AF118" s="18">
        <f t="shared" si="4"/>
        <v>0</v>
      </c>
      <c r="AG118" s="18">
        <f t="shared" si="4"/>
        <v>0</v>
      </c>
      <c r="AH118" s="18">
        <f t="shared" si="3"/>
        <v>0</v>
      </c>
    </row>
    <row r="119" spans="2:34" x14ac:dyDescent="0.3">
      <c r="B119" s="16">
        <v>10360</v>
      </c>
      <c r="C119" s="17" t="s">
        <v>146</v>
      </c>
      <c r="D119" s="10">
        <v>33.461542560487885</v>
      </c>
      <c r="E119" s="10">
        <v>32.537175340496781</v>
      </c>
      <c r="F119" s="18">
        <v>2.8409571830306006E-2</v>
      </c>
      <c r="G119" s="18">
        <v>0.02</v>
      </c>
      <c r="H119" s="18">
        <v>0.05</v>
      </c>
      <c r="I119" s="18">
        <v>0</v>
      </c>
      <c r="J119">
        <v>0</v>
      </c>
      <c r="K119" s="10">
        <v>0.27362371318116896</v>
      </c>
      <c r="L119" s="19">
        <v>0</v>
      </c>
      <c r="M119" s="19">
        <v>0</v>
      </c>
      <c r="N119" s="19">
        <v>0</v>
      </c>
      <c r="O119" s="19">
        <v>0</v>
      </c>
      <c r="P119" s="19">
        <v>0</v>
      </c>
      <c r="Q119" s="19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8">
        <f t="shared" si="4"/>
        <v>2.0000000000000018E-2</v>
      </c>
      <c r="AB119" s="18">
        <f t="shared" si="4"/>
        <v>2.8409571830305902E-2</v>
      </c>
      <c r="AC119" s="18">
        <f t="shared" si="4"/>
        <v>2.8409571830305902E-2</v>
      </c>
      <c r="AD119" s="18">
        <f t="shared" si="4"/>
        <v>2.8409571830305902E-2</v>
      </c>
      <c r="AE119" s="18">
        <f t="shared" si="4"/>
        <v>2.8409571830305902E-2</v>
      </c>
      <c r="AF119" s="18">
        <f t="shared" si="4"/>
        <v>2.8409571830305902E-2</v>
      </c>
      <c r="AG119" s="18">
        <f t="shared" si="4"/>
        <v>2.8409571830305902E-2</v>
      </c>
      <c r="AH119" s="18">
        <f t="shared" si="3"/>
        <v>2.8409571830305902E-2</v>
      </c>
    </row>
    <row r="120" spans="2:34" x14ac:dyDescent="0.3">
      <c r="B120" s="16">
        <v>10363</v>
      </c>
      <c r="C120" s="17" t="s">
        <v>147</v>
      </c>
      <c r="D120" s="10">
        <v>35.000905856875455</v>
      </c>
      <c r="E120" s="10">
        <v>33.346399591694492</v>
      </c>
      <c r="F120" s="18">
        <v>4.9615739193416455E-2</v>
      </c>
      <c r="G120" s="18">
        <v>0.02</v>
      </c>
      <c r="H120" s="18">
        <v>0.05</v>
      </c>
      <c r="I120" s="18">
        <v>0</v>
      </c>
      <c r="J120">
        <v>0</v>
      </c>
      <c r="K120" s="10">
        <v>0.98757827334707304</v>
      </c>
      <c r="L120" s="19">
        <v>0.48757827334707304</v>
      </c>
      <c r="M120" s="19">
        <v>0</v>
      </c>
      <c r="N120" s="19">
        <v>0</v>
      </c>
      <c r="O120" s="19">
        <v>0</v>
      </c>
      <c r="P120" s="19">
        <v>0</v>
      </c>
      <c r="Q120" s="19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8">
        <f t="shared" si="4"/>
        <v>2.0000000000000018E-2</v>
      </c>
      <c r="AB120" s="18">
        <f t="shared" si="4"/>
        <v>3.4994122487650214E-2</v>
      </c>
      <c r="AC120" s="18">
        <f t="shared" si="4"/>
        <v>4.9615739193416442E-2</v>
      </c>
      <c r="AD120" s="18">
        <f t="shared" si="4"/>
        <v>4.9615739193416442E-2</v>
      </c>
      <c r="AE120" s="18">
        <f t="shared" si="4"/>
        <v>4.9615739193416442E-2</v>
      </c>
      <c r="AF120" s="18">
        <f t="shared" si="4"/>
        <v>4.9615739193416442E-2</v>
      </c>
      <c r="AG120" s="18">
        <f t="shared" si="4"/>
        <v>4.9615739193416442E-2</v>
      </c>
      <c r="AH120" s="18">
        <f t="shared" si="3"/>
        <v>4.9615739193416442E-2</v>
      </c>
    </row>
    <row r="121" spans="2:34" x14ac:dyDescent="0.3">
      <c r="B121" s="16">
        <v>10369</v>
      </c>
      <c r="C121" s="17" t="s">
        <v>148</v>
      </c>
      <c r="D121" s="10">
        <v>35.350867521971587</v>
      </c>
      <c r="E121" s="10">
        <v>34.649871926482248</v>
      </c>
      <c r="F121" s="18">
        <v>2.0230827893871109E-2</v>
      </c>
      <c r="G121" s="18">
        <v>0.02</v>
      </c>
      <c r="H121" s="18">
        <v>0.05</v>
      </c>
      <c r="I121" s="18">
        <v>0</v>
      </c>
      <c r="J121">
        <v>0</v>
      </c>
      <c r="K121" s="10">
        <v>7.9981569596935462E-3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8">
        <f t="shared" si="4"/>
        <v>2.0000000000000018E-2</v>
      </c>
      <c r="AB121" s="18">
        <f t="shared" si="4"/>
        <v>2.0230827893871206E-2</v>
      </c>
      <c r="AC121" s="18">
        <f t="shared" si="4"/>
        <v>2.0230827893871206E-2</v>
      </c>
      <c r="AD121" s="18">
        <f t="shared" si="4"/>
        <v>2.0230827893871206E-2</v>
      </c>
      <c r="AE121" s="18">
        <f t="shared" si="4"/>
        <v>2.0230827893871206E-2</v>
      </c>
      <c r="AF121" s="18">
        <f t="shared" si="4"/>
        <v>2.0230827893871206E-2</v>
      </c>
      <c r="AG121" s="18">
        <f t="shared" si="4"/>
        <v>2.0230827893871206E-2</v>
      </c>
      <c r="AH121" s="18">
        <f t="shared" si="3"/>
        <v>2.0230827893871206E-2</v>
      </c>
    </row>
    <row r="122" spans="2:34" x14ac:dyDescent="0.3">
      <c r="B122" s="16">
        <v>10370</v>
      </c>
      <c r="C122" s="17" t="s">
        <v>149</v>
      </c>
      <c r="D122" s="10">
        <v>29.667312986038201</v>
      </c>
      <c r="E122" s="10">
        <v>31.390108533732391</v>
      </c>
      <c r="F122" s="18">
        <v>-5.4883389327655303E-2</v>
      </c>
      <c r="G122" s="18">
        <v>0</v>
      </c>
      <c r="H122" s="18">
        <v>0.05</v>
      </c>
      <c r="I122" s="18">
        <v>-3.0827579912323985E-2</v>
      </c>
      <c r="J122">
        <v>1</v>
      </c>
      <c r="K122" s="10">
        <v>0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0">
        <v>0</v>
      </c>
      <c r="S122" s="10">
        <v>-0.96768107928015834</v>
      </c>
      <c r="T122" s="10">
        <v>-0.52679457504325644</v>
      </c>
      <c r="U122" s="10">
        <v>-0.19838092219112247</v>
      </c>
      <c r="V122" s="10">
        <v>-6.4708543546580691E-2</v>
      </c>
      <c r="W122" s="10">
        <v>-1.4137159416048845E-2</v>
      </c>
      <c r="X122" s="10">
        <v>-5.8798040644603483E-3</v>
      </c>
      <c r="Y122" s="10">
        <v>-2.9923407652494411E-3</v>
      </c>
      <c r="Z122" s="10">
        <v>-1.4190105934171067E-3</v>
      </c>
      <c r="AA122" s="18">
        <f t="shared" si="4"/>
        <v>0</v>
      </c>
      <c r="AB122" s="18">
        <f t="shared" si="4"/>
        <v>0</v>
      </c>
      <c r="AC122" s="18">
        <f t="shared" si="4"/>
        <v>0</v>
      </c>
      <c r="AD122" s="18">
        <f t="shared" si="4"/>
        <v>0</v>
      </c>
      <c r="AE122" s="18">
        <f t="shared" si="4"/>
        <v>0</v>
      </c>
      <c r="AF122" s="18">
        <f t="shared" si="4"/>
        <v>0</v>
      </c>
      <c r="AG122" s="18">
        <f t="shared" si="4"/>
        <v>0</v>
      </c>
      <c r="AH122" s="18">
        <f t="shared" si="3"/>
        <v>0</v>
      </c>
    </row>
    <row r="123" spans="2:34" x14ac:dyDescent="0.3">
      <c r="B123" s="16">
        <v>10371</v>
      </c>
      <c r="C123" s="17" t="s">
        <v>150</v>
      </c>
      <c r="D123" s="10">
        <v>34.460981805009382</v>
      </c>
      <c r="E123" s="10">
        <v>32.675793023018358</v>
      </c>
      <c r="F123" s="18">
        <v>5.4633372807002853E-2</v>
      </c>
      <c r="G123" s="18">
        <v>0.02</v>
      </c>
      <c r="H123" s="18">
        <v>0.05</v>
      </c>
      <c r="I123" s="18">
        <v>0</v>
      </c>
      <c r="J123">
        <v>0</v>
      </c>
      <c r="K123" s="10">
        <v>1.1316729215306573</v>
      </c>
      <c r="L123" s="19">
        <v>0.63167292153065735</v>
      </c>
      <c r="M123" s="19">
        <v>0.13167292153065735</v>
      </c>
      <c r="N123" s="19">
        <v>0</v>
      </c>
      <c r="O123" s="19">
        <v>0</v>
      </c>
      <c r="P123" s="19">
        <v>0</v>
      </c>
      <c r="Q123" s="19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8">
        <f t="shared" si="4"/>
        <v>2.0000000000000018E-2</v>
      </c>
      <c r="AB123" s="18">
        <f t="shared" si="4"/>
        <v>3.5301847445531775E-2</v>
      </c>
      <c r="AC123" s="18">
        <f t="shared" si="4"/>
        <v>5.0603694891063533E-2</v>
      </c>
      <c r="AD123" s="18">
        <f t="shared" si="4"/>
        <v>5.4633372807002756E-2</v>
      </c>
      <c r="AE123" s="18">
        <f t="shared" si="4"/>
        <v>5.4633372807002756E-2</v>
      </c>
      <c r="AF123" s="18">
        <f t="shared" si="4"/>
        <v>5.4633372807002756E-2</v>
      </c>
      <c r="AG123" s="18">
        <f t="shared" si="4"/>
        <v>5.4633372807002756E-2</v>
      </c>
      <c r="AH123" s="18">
        <f t="shared" si="3"/>
        <v>5.4633372807002756E-2</v>
      </c>
    </row>
    <row r="124" spans="2:34" x14ac:dyDescent="0.3">
      <c r="B124" s="16">
        <v>10376</v>
      </c>
      <c r="C124" s="17" t="s">
        <v>151</v>
      </c>
      <c r="D124" s="10">
        <v>34.712103068465396</v>
      </c>
      <c r="E124" s="10">
        <v>32.779003904022183</v>
      </c>
      <c r="F124" s="18">
        <v>5.8973700668372361E-2</v>
      </c>
      <c r="G124" s="18">
        <v>0.02</v>
      </c>
      <c r="H124" s="18">
        <v>0.05</v>
      </c>
      <c r="I124" s="18">
        <v>0</v>
      </c>
      <c r="J124">
        <v>0</v>
      </c>
      <c r="K124" s="10">
        <v>1.2775190863627695</v>
      </c>
      <c r="L124" s="19">
        <v>0.77751908636276945</v>
      </c>
      <c r="M124" s="19">
        <v>0.27751908636276945</v>
      </c>
      <c r="N124" s="19">
        <v>0</v>
      </c>
      <c r="O124" s="19">
        <v>0</v>
      </c>
      <c r="P124" s="19">
        <v>0</v>
      </c>
      <c r="Q124" s="19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8">
        <f t="shared" si="4"/>
        <v>1.9999999999999796E-2</v>
      </c>
      <c r="AB124" s="18">
        <f t="shared" si="4"/>
        <v>3.5253666690544083E-2</v>
      </c>
      <c r="AC124" s="18">
        <f t="shared" si="4"/>
        <v>5.0507333381088149E-2</v>
      </c>
      <c r="AD124" s="18">
        <f t="shared" si="4"/>
        <v>5.8973700668372375E-2</v>
      </c>
      <c r="AE124" s="18">
        <f t="shared" si="4"/>
        <v>5.8973700668372375E-2</v>
      </c>
      <c r="AF124" s="18">
        <f t="shared" si="4"/>
        <v>5.8973700668372375E-2</v>
      </c>
      <c r="AG124" s="18">
        <f t="shared" si="4"/>
        <v>5.8973700668372375E-2</v>
      </c>
      <c r="AH124" s="18">
        <f t="shared" si="3"/>
        <v>5.8973700668372375E-2</v>
      </c>
    </row>
    <row r="125" spans="2:34" x14ac:dyDescent="0.3">
      <c r="B125" s="16">
        <v>10378</v>
      </c>
      <c r="C125" s="17" t="s">
        <v>152</v>
      </c>
      <c r="D125" s="10">
        <v>37.886903715045975</v>
      </c>
      <c r="E125" s="10">
        <v>36.602337597879874</v>
      </c>
      <c r="F125" s="18">
        <v>3.5095193407551843E-2</v>
      </c>
      <c r="G125" s="18">
        <v>0.02</v>
      </c>
      <c r="H125" s="18">
        <v>0.05</v>
      </c>
      <c r="I125" s="18">
        <v>0</v>
      </c>
      <c r="J125">
        <v>0</v>
      </c>
      <c r="K125" s="10">
        <v>0.5525193652085032</v>
      </c>
      <c r="L125" s="19">
        <v>5.2519365208503199E-2</v>
      </c>
      <c r="M125" s="19">
        <v>0</v>
      </c>
      <c r="N125" s="19">
        <v>0</v>
      </c>
      <c r="O125" s="19">
        <v>0</v>
      </c>
      <c r="P125" s="19">
        <v>0</v>
      </c>
      <c r="Q125" s="19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8">
        <f t="shared" si="4"/>
        <v>2.0000000000000018E-2</v>
      </c>
      <c r="AB125" s="18">
        <f t="shared" si="4"/>
        <v>3.3660329717000392E-2</v>
      </c>
      <c r="AC125" s="18">
        <f t="shared" si="4"/>
        <v>3.509519340755185E-2</v>
      </c>
      <c r="AD125" s="18">
        <f t="shared" si="4"/>
        <v>3.509519340755185E-2</v>
      </c>
      <c r="AE125" s="18">
        <f t="shared" si="4"/>
        <v>3.509519340755185E-2</v>
      </c>
      <c r="AF125" s="18">
        <f t="shared" si="4"/>
        <v>3.509519340755185E-2</v>
      </c>
      <c r="AG125" s="18">
        <f t="shared" si="4"/>
        <v>3.509519340755185E-2</v>
      </c>
      <c r="AH125" s="18">
        <f t="shared" si="3"/>
        <v>3.509519340755185E-2</v>
      </c>
    </row>
    <row r="126" spans="2:34" x14ac:dyDescent="0.3">
      <c r="B126" s="16">
        <v>10379</v>
      </c>
      <c r="C126" s="17" t="s">
        <v>153</v>
      </c>
      <c r="D126" s="10">
        <v>36.17766008493907</v>
      </c>
      <c r="E126" s="10">
        <v>34.407008670875797</v>
      </c>
      <c r="F126" s="18">
        <v>5.1461939949521432E-2</v>
      </c>
      <c r="G126" s="18">
        <v>0.02</v>
      </c>
      <c r="H126" s="18">
        <v>0.05</v>
      </c>
      <c r="I126" s="18">
        <v>0</v>
      </c>
      <c r="J126">
        <v>0</v>
      </c>
      <c r="K126" s="10">
        <v>1.0825112406457573</v>
      </c>
      <c r="L126" s="19">
        <v>0.58251124064575732</v>
      </c>
      <c r="M126" s="19">
        <v>8.2511240645757322E-2</v>
      </c>
      <c r="N126" s="19">
        <v>0</v>
      </c>
      <c r="O126" s="19">
        <v>0</v>
      </c>
      <c r="P126" s="19">
        <v>0</v>
      </c>
      <c r="Q126" s="19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8">
        <f t="shared" si="4"/>
        <v>2.0000000000000018E-2</v>
      </c>
      <c r="AB126" s="18">
        <f t="shared" si="4"/>
        <v>3.4531922980657992E-2</v>
      </c>
      <c r="AC126" s="18">
        <f t="shared" si="4"/>
        <v>4.9063845961315966E-2</v>
      </c>
      <c r="AD126" s="18">
        <f t="shared" ref="AD126:AG146" si="5">+IF($K126=0,0,($D126-N126)/$E126-1)</f>
        <v>5.1461939949521529E-2</v>
      </c>
      <c r="AE126" s="18">
        <f t="shared" si="5"/>
        <v>5.1461939949521529E-2</v>
      </c>
      <c r="AF126" s="18">
        <f t="shared" si="5"/>
        <v>5.1461939949521529E-2</v>
      </c>
      <c r="AG126" s="18">
        <f t="shared" si="5"/>
        <v>5.1461939949521529E-2</v>
      </c>
      <c r="AH126" s="18">
        <f t="shared" si="3"/>
        <v>5.1461939949521529E-2</v>
      </c>
    </row>
    <row r="127" spans="2:34" x14ac:dyDescent="0.3">
      <c r="B127" s="16">
        <v>10388</v>
      </c>
      <c r="C127" s="17" t="s">
        <v>154</v>
      </c>
      <c r="D127" s="10">
        <v>35.399623875611724</v>
      </c>
      <c r="E127" s="10">
        <v>34.095278235575378</v>
      </c>
      <c r="F127" s="18">
        <v>3.8255902504276303E-2</v>
      </c>
      <c r="G127" s="18">
        <v>0.02</v>
      </c>
      <c r="H127" s="18">
        <v>0.05</v>
      </c>
      <c r="I127" s="18">
        <v>0</v>
      </c>
      <c r="J127">
        <v>0</v>
      </c>
      <c r="K127" s="10">
        <v>0.6224400753248378</v>
      </c>
      <c r="L127" s="19">
        <v>0.1224400753248378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8">
        <f t="shared" ref="AA127:AC146" si="6">+IF($K127=0,0,($D127-K127)/$E127-1)</f>
        <v>2.0000000000000018E-2</v>
      </c>
      <c r="AB127" s="18">
        <f t="shared" si="6"/>
        <v>3.4664787204413905E-2</v>
      </c>
      <c r="AC127" s="18">
        <f t="shared" si="6"/>
        <v>3.8255902504276351E-2</v>
      </c>
      <c r="AD127" s="18">
        <f t="shared" si="5"/>
        <v>3.8255902504276351E-2</v>
      </c>
      <c r="AE127" s="18">
        <f t="shared" si="5"/>
        <v>3.8255902504276351E-2</v>
      </c>
      <c r="AF127" s="18">
        <f t="shared" si="5"/>
        <v>3.8255902504276351E-2</v>
      </c>
      <c r="AG127" s="18">
        <f t="shared" si="5"/>
        <v>3.8255902504276351E-2</v>
      </c>
      <c r="AH127" s="18">
        <f t="shared" si="3"/>
        <v>3.8255902504276351E-2</v>
      </c>
    </row>
    <row r="128" spans="2:34" x14ac:dyDescent="0.3">
      <c r="B128" s="16">
        <v>10391</v>
      </c>
      <c r="C128" s="17" t="s">
        <v>155</v>
      </c>
      <c r="D128" s="10">
        <v>34.882446978227563</v>
      </c>
      <c r="E128" s="10">
        <v>33.166101126590846</v>
      </c>
      <c r="F128" s="18">
        <v>5.1750003567969612E-2</v>
      </c>
      <c r="G128" s="18">
        <v>0.02</v>
      </c>
      <c r="H128" s="18">
        <v>0.05</v>
      </c>
      <c r="I128" s="18">
        <v>0</v>
      </c>
      <c r="J128">
        <v>0</v>
      </c>
      <c r="K128" s="10">
        <v>1.0530238291049003</v>
      </c>
      <c r="L128" s="19">
        <v>0.55302382910490033</v>
      </c>
      <c r="M128" s="19">
        <v>5.3023829104900333E-2</v>
      </c>
      <c r="N128" s="19">
        <v>0</v>
      </c>
      <c r="O128" s="19">
        <v>0</v>
      </c>
      <c r="P128" s="19">
        <v>0</v>
      </c>
      <c r="Q128" s="19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8">
        <f t="shared" si="6"/>
        <v>2.0000000000000018E-2</v>
      </c>
      <c r="AB128" s="18">
        <f t="shared" si="6"/>
        <v>3.5075633945984785E-2</v>
      </c>
      <c r="AC128" s="18">
        <f t="shared" si="6"/>
        <v>5.0151267891969775E-2</v>
      </c>
      <c r="AD128" s="18">
        <f t="shared" si="5"/>
        <v>5.175000356796966E-2</v>
      </c>
      <c r="AE128" s="18">
        <f t="shared" si="5"/>
        <v>5.175000356796966E-2</v>
      </c>
      <c r="AF128" s="18">
        <f t="shared" si="5"/>
        <v>5.175000356796966E-2</v>
      </c>
      <c r="AG128" s="18">
        <f t="shared" si="5"/>
        <v>5.175000356796966E-2</v>
      </c>
      <c r="AH128" s="18">
        <f t="shared" si="3"/>
        <v>5.175000356796966E-2</v>
      </c>
    </row>
    <row r="129" spans="2:34" x14ac:dyDescent="0.3">
      <c r="B129" s="16">
        <v>10406</v>
      </c>
      <c r="C129" s="17" t="s">
        <v>156</v>
      </c>
      <c r="D129" s="10">
        <v>34.921705998146145</v>
      </c>
      <c r="E129" s="10">
        <v>33.547826114489034</v>
      </c>
      <c r="F129" s="18">
        <v>4.0952873636832851E-2</v>
      </c>
      <c r="G129" s="18">
        <v>0.02</v>
      </c>
      <c r="H129" s="18">
        <v>0.05</v>
      </c>
      <c r="I129" s="18">
        <v>0</v>
      </c>
      <c r="J129">
        <v>0</v>
      </c>
      <c r="K129" s="10">
        <v>0.70292336136732991</v>
      </c>
      <c r="L129" s="19">
        <v>0.20292336136732991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8">
        <f t="shared" si="6"/>
        <v>2.0000000000000018E-2</v>
      </c>
      <c r="AB129" s="18">
        <f t="shared" si="6"/>
        <v>3.4904095373978761E-2</v>
      </c>
      <c r="AC129" s="18">
        <f t="shared" si="6"/>
        <v>4.0952873636832754E-2</v>
      </c>
      <c r="AD129" s="18">
        <f t="shared" si="5"/>
        <v>4.0952873636832754E-2</v>
      </c>
      <c r="AE129" s="18">
        <f t="shared" si="5"/>
        <v>4.0952873636832754E-2</v>
      </c>
      <c r="AF129" s="18">
        <f t="shared" si="5"/>
        <v>4.0952873636832754E-2</v>
      </c>
      <c r="AG129" s="18">
        <f t="shared" si="5"/>
        <v>4.0952873636832754E-2</v>
      </c>
      <c r="AH129" s="18">
        <f t="shared" si="3"/>
        <v>4.0952873636832754E-2</v>
      </c>
    </row>
    <row r="130" spans="2:34" x14ac:dyDescent="0.3">
      <c r="B130" s="16">
        <v>10408</v>
      </c>
      <c r="C130" s="17" t="s">
        <v>157</v>
      </c>
      <c r="D130" s="10">
        <v>31.696743438914861</v>
      </c>
      <c r="E130" s="10">
        <v>32.358778979743953</v>
      </c>
      <c r="F130" s="18">
        <v>-2.0459225029582057E-2</v>
      </c>
      <c r="G130" s="18">
        <v>0</v>
      </c>
      <c r="H130" s="18">
        <v>0.05</v>
      </c>
      <c r="I130" s="18">
        <v>0</v>
      </c>
      <c r="J130">
        <v>0</v>
      </c>
      <c r="K130" s="10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8">
        <f t="shared" si="6"/>
        <v>0</v>
      </c>
      <c r="AB130" s="18">
        <f t="shared" si="6"/>
        <v>0</v>
      </c>
      <c r="AC130" s="18">
        <f t="shared" si="6"/>
        <v>0</v>
      </c>
      <c r="AD130" s="18">
        <f t="shared" si="5"/>
        <v>0</v>
      </c>
      <c r="AE130" s="18">
        <f t="shared" si="5"/>
        <v>0</v>
      </c>
      <c r="AF130" s="18">
        <f t="shared" si="5"/>
        <v>0</v>
      </c>
      <c r="AG130" s="18">
        <f t="shared" si="5"/>
        <v>0</v>
      </c>
      <c r="AH130" s="18">
        <f t="shared" si="3"/>
        <v>0</v>
      </c>
    </row>
    <row r="131" spans="2:34" x14ac:dyDescent="0.3">
      <c r="B131" s="16">
        <v>10409</v>
      </c>
      <c r="C131" s="17" t="s">
        <v>158</v>
      </c>
      <c r="D131" s="10">
        <v>34.953877306230545</v>
      </c>
      <c r="E131" s="10">
        <v>35.293318015825207</v>
      </c>
      <c r="F131" s="18">
        <v>-9.6177046726652251E-3</v>
      </c>
      <c r="G131" s="18">
        <v>0</v>
      </c>
      <c r="H131" s="18">
        <v>0.05</v>
      </c>
      <c r="I131" s="18">
        <v>0</v>
      </c>
      <c r="J131">
        <v>0</v>
      </c>
      <c r="K131" s="10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8">
        <f t="shared" si="6"/>
        <v>0</v>
      </c>
      <c r="AB131" s="18">
        <f t="shared" si="6"/>
        <v>0</v>
      </c>
      <c r="AC131" s="18">
        <f t="shared" si="6"/>
        <v>0</v>
      </c>
      <c r="AD131" s="18">
        <f t="shared" si="5"/>
        <v>0</v>
      </c>
      <c r="AE131" s="18">
        <f t="shared" si="5"/>
        <v>0</v>
      </c>
      <c r="AF131" s="18">
        <f t="shared" si="5"/>
        <v>0</v>
      </c>
      <c r="AG131" s="18">
        <f t="shared" si="5"/>
        <v>0</v>
      </c>
      <c r="AH131" s="18">
        <f t="shared" si="3"/>
        <v>0</v>
      </c>
    </row>
    <row r="132" spans="2:34" x14ac:dyDescent="0.3">
      <c r="B132" s="16">
        <v>10426</v>
      </c>
      <c r="C132" s="17" t="s">
        <v>159</v>
      </c>
      <c r="D132" s="10">
        <v>32.981521451579241</v>
      </c>
      <c r="E132" s="10">
        <v>33.307484478148503</v>
      </c>
      <c r="F132" s="18">
        <v>-9.7864798761104696E-3</v>
      </c>
      <c r="G132" s="18">
        <v>0</v>
      </c>
      <c r="H132" s="18">
        <v>0.05</v>
      </c>
      <c r="I132" s="18">
        <v>0</v>
      </c>
      <c r="J132">
        <v>0</v>
      </c>
      <c r="K132" s="10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8">
        <f t="shared" si="6"/>
        <v>0</v>
      </c>
      <c r="AB132" s="18">
        <f t="shared" si="6"/>
        <v>0</v>
      </c>
      <c r="AC132" s="18">
        <f t="shared" si="6"/>
        <v>0</v>
      </c>
      <c r="AD132" s="18">
        <f t="shared" si="5"/>
        <v>0</v>
      </c>
      <c r="AE132" s="18">
        <f t="shared" si="5"/>
        <v>0</v>
      </c>
      <c r="AF132" s="18">
        <f t="shared" si="5"/>
        <v>0</v>
      </c>
      <c r="AG132" s="18">
        <f t="shared" si="5"/>
        <v>0</v>
      </c>
      <c r="AH132" s="18">
        <f t="shared" si="3"/>
        <v>0</v>
      </c>
    </row>
    <row r="133" spans="2:34" x14ac:dyDescent="0.3">
      <c r="B133" s="16">
        <v>10434</v>
      </c>
      <c r="C133" s="17" t="s">
        <v>160</v>
      </c>
      <c r="D133" s="10">
        <v>36.427225886301997</v>
      </c>
      <c r="E133" s="10">
        <v>35.200158142773155</v>
      </c>
      <c r="F133" s="18">
        <v>3.4859722463513071E-2</v>
      </c>
      <c r="G133" s="18">
        <v>0.02</v>
      </c>
      <c r="H133" s="18">
        <v>0.05</v>
      </c>
      <c r="I133" s="18">
        <v>0</v>
      </c>
      <c r="J133">
        <v>0</v>
      </c>
      <c r="K133" s="10">
        <v>0.5230645806733788</v>
      </c>
      <c r="L133" s="19">
        <v>2.3064580673378798E-2</v>
      </c>
      <c r="M133" s="19">
        <v>0</v>
      </c>
      <c r="N133" s="19">
        <v>0</v>
      </c>
      <c r="O133" s="19">
        <v>0</v>
      </c>
      <c r="P133" s="19">
        <v>0</v>
      </c>
      <c r="Q133" s="19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8">
        <f t="shared" si="6"/>
        <v>2.0000000000000018E-2</v>
      </c>
      <c r="AB133" s="18">
        <f t="shared" si="6"/>
        <v>3.4204481638178574E-2</v>
      </c>
      <c r="AC133" s="18">
        <f t="shared" si="6"/>
        <v>3.4859722463512988E-2</v>
      </c>
      <c r="AD133" s="18">
        <f t="shared" si="5"/>
        <v>3.4859722463512988E-2</v>
      </c>
      <c r="AE133" s="18">
        <f t="shared" si="5"/>
        <v>3.4859722463512988E-2</v>
      </c>
      <c r="AF133" s="18">
        <f t="shared" si="5"/>
        <v>3.4859722463512988E-2</v>
      </c>
      <c r="AG133" s="18">
        <f t="shared" si="5"/>
        <v>3.4859722463512988E-2</v>
      </c>
      <c r="AH133" s="18">
        <f t="shared" si="3"/>
        <v>3.4859722463512988E-2</v>
      </c>
    </row>
    <row r="134" spans="2:34" x14ac:dyDescent="0.3">
      <c r="B134" s="16">
        <v>10436</v>
      </c>
      <c r="C134" s="17" t="s">
        <v>161</v>
      </c>
      <c r="D134" s="10">
        <v>34.833952348648502</v>
      </c>
      <c r="E134" s="10">
        <v>33.346146465394831</v>
      </c>
      <c r="F134" s="18">
        <v>4.4617025982227082E-2</v>
      </c>
      <c r="G134" s="18">
        <v>0.02</v>
      </c>
      <c r="H134" s="18">
        <v>0.05</v>
      </c>
      <c r="I134" s="18">
        <v>0</v>
      </c>
      <c r="J134">
        <v>0</v>
      </c>
      <c r="K134" s="10">
        <v>0.82088295394577437</v>
      </c>
      <c r="L134" s="19">
        <v>0.32088295394577437</v>
      </c>
      <c r="M134" s="19">
        <v>0</v>
      </c>
      <c r="N134" s="19">
        <v>0</v>
      </c>
      <c r="O134" s="19">
        <v>0</v>
      </c>
      <c r="P134" s="19">
        <v>0</v>
      </c>
      <c r="Q134" s="19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8">
        <f t="shared" si="6"/>
        <v>2.0000000000000018E-2</v>
      </c>
      <c r="AB134" s="18">
        <f t="shared" si="6"/>
        <v>3.4994236306101323E-2</v>
      </c>
      <c r="AC134" s="18">
        <f t="shared" si="6"/>
        <v>4.4617025982227165E-2</v>
      </c>
      <c r="AD134" s="18">
        <f t="shared" si="5"/>
        <v>4.4617025982227165E-2</v>
      </c>
      <c r="AE134" s="18">
        <f t="shared" si="5"/>
        <v>4.4617025982227165E-2</v>
      </c>
      <c r="AF134" s="18">
        <f t="shared" si="5"/>
        <v>4.4617025982227165E-2</v>
      </c>
      <c r="AG134" s="18">
        <f t="shared" si="5"/>
        <v>4.4617025982227165E-2</v>
      </c>
      <c r="AH134" s="18">
        <f t="shared" si="3"/>
        <v>4.4617025982227165E-2</v>
      </c>
    </row>
    <row r="135" spans="2:34" x14ac:dyDescent="0.3">
      <c r="B135" s="16">
        <v>10440</v>
      </c>
      <c r="C135" s="17" t="s">
        <v>162</v>
      </c>
      <c r="D135" s="10">
        <v>35.460479107409483</v>
      </c>
      <c r="E135" s="10">
        <v>32.887381465646868</v>
      </c>
      <c r="F135" s="18">
        <v>7.8239662967706708E-2</v>
      </c>
      <c r="G135" s="18">
        <v>0.02</v>
      </c>
      <c r="H135" s="18">
        <v>0.05</v>
      </c>
      <c r="I135" s="18">
        <v>0</v>
      </c>
      <c r="J135">
        <v>0</v>
      </c>
      <c r="K135" s="10">
        <v>1.9153500124496778</v>
      </c>
      <c r="L135" s="19">
        <v>1.4153500124496778</v>
      </c>
      <c r="M135" s="19">
        <v>0.91535001244967784</v>
      </c>
      <c r="N135" s="19">
        <v>0.41535001244967784</v>
      </c>
      <c r="O135" s="19">
        <v>0</v>
      </c>
      <c r="P135" s="19">
        <v>0</v>
      </c>
      <c r="Q135" s="19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8">
        <f t="shared" si="6"/>
        <v>2.0000000000000018E-2</v>
      </c>
      <c r="AB135" s="18">
        <f t="shared" si="6"/>
        <v>3.5203399532500956E-2</v>
      </c>
      <c r="AC135" s="18">
        <f t="shared" si="6"/>
        <v>5.0406799065002117E-2</v>
      </c>
      <c r="AD135" s="18">
        <f t="shared" si="5"/>
        <v>6.5610198597503278E-2</v>
      </c>
      <c r="AE135" s="18">
        <f t="shared" si="5"/>
        <v>7.823966296770668E-2</v>
      </c>
      <c r="AF135" s="18">
        <f t="shared" si="5"/>
        <v>7.823966296770668E-2</v>
      </c>
      <c r="AG135" s="18">
        <f t="shared" si="5"/>
        <v>7.823966296770668E-2</v>
      </c>
      <c r="AH135" s="18">
        <f t="shared" si="3"/>
        <v>7.823966296770668E-2</v>
      </c>
    </row>
    <row r="136" spans="2:34" x14ac:dyDescent="0.3">
      <c r="B136" s="16">
        <v>10442</v>
      </c>
      <c r="C136" s="17" t="s">
        <v>163</v>
      </c>
      <c r="D136" s="10">
        <v>36.813019133132265</v>
      </c>
      <c r="E136" s="10">
        <v>35.328905906245041</v>
      </c>
      <c r="F136" s="18">
        <v>4.20084683863612E-2</v>
      </c>
      <c r="G136" s="18">
        <v>0.02</v>
      </c>
      <c r="H136" s="18">
        <v>0.05</v>
      </c>
      <c r="I136" s="18">
        <v>0</v>
      </c>
      <c r="J136">
        <v>0</v>
      </c>
      <c r="K136" s="10">
        <v>0.77753510876232346</v>
      </c>
      <c r="L136" s="19">
        <v>0.27753510876232346</v>
      </c>
      <c r="M136" s="19">
        <v>0</v>
      </c>
      <c r="N136" s="19">
        <v>0</v>
      </c>
      <c r="O136" s="19">
        <v>0</v>
      </c>
      <c r="P136" s="19">
        <v>0</v>
      </c>
      <c r="Q136" s="19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8">
        <f t="shared" si="6"/>
        <v>2.0000000000000018E-2</v>
      </c>
      <c r="AB136" s="18">
        <f t="shared" si="6"/>
        <v>3.4152716795897708E-2</v>
      </c>
      <c r="AC136" s="18">
        <f t="shared" si="6"/>
        <v>4.2008468386361297E-2</v>
      </c>
      <c r="AD136" s="18">
        <f t="shared" si="5"/>
        <v>4.2008468386361297E-2</v>
      </c>
      <c r="AE136" s="18">
        <f t="shared" si="5"/>
        <v>4.2008468386361297E-2</v>
      </c>
      <c r="AF136" s="18">
        <f t="shared" si="5"/>
        <v>4.2008468386361297E-2</v>
      </c>
      <c r="AG136" s="18">
        <f t="shared" si="5"/>
        <v>4.2008468386361297E-2</v>
      </c>
      <c r="AH136" s="18">
        <f t="shared" si="3"/>
        <v>4.2008468386361297E-2</v>
      </c>
    </row>
    <row r="137" spans="2:34" x14ac:dyDescent="0.3">
      <c r="B137" s="16">
        <v>10446</v>
      </c>
      <c r="C137" s="17" t="s">
        <v>164</v>
      </c>
      <c r="D137" s="10">
        <v>31.211712338586771</v>
      </c>
      <c r="E137" s="10">
        <v>32.012231182947119</v>
      </c>
      <c r="F137" s="18">
        <v>-2.5006655730600333E-2</v>
      </c>
      <c r="G137" s="18">
        <v>0</v>
      </c>
      <c r="H137" s="18">
        <v>0.05</v>
      </c>
      <c r="I137" s="18">
        <v>-9.50846315269014E-4</v>
      </c>
      <c r="J137">
        <v>1</v>
      </c>
      <c r="K137" s="10">
        <v>0</v>
      </c>
      <c r="L137" s="19">
        <v>0</v>
      </c>
      <c r="M137" s="19">
        <v>0</v>
      </c>
      <c r="N137" s="19">
        <v>0</v>
      </c>
      <c r="O137" s="19">
        <v>0</v>
      </c>
      <c r="P137" s="19">
        <v>0</v>
      </c>
      <c r="Q137" s="19">
        <v>0</v>
      </c>
      <c r="R137" s="10">
        <v>0</v>
      </c>
      <c r="S137" s="10">
        <v>-3.0438712063845096E-2</v>
      </c>
      <c r="T137" s="10">
        <v>-1.6570488697025522E-2</v>
      </c>
      <c r="U137" s="10">
        <v>-6.2401341710923422E-3</v>
      </c>
      <c r="V137" s="10">
        <v>-2.0354275465945216E-3</v>
      </c>
      <c r="W137" s="10">
        <v>-4.4468878650173954E-4</v>
      </c>
      <c r="X137" s="10">
        <v>-1.8495108227503025E-4</v>
      </c>
      <c r="Y137" s="10">
        <v>-9.4125017942986694E-5</v>
      </c>
      <c r="Z137" s="10">
        <v>-4.4635423584699741E-5</v>
      </c>
      <c r="AA137" s="18">
        <f t="shared" si="6"/>
        <v>0</v>
      </c>
      <c r="AB137" s="18">
        <f t="shared" si="6"/>
        <v>0</v>
      </c>
      <c r="AC137" s="18">
        <f t="shared" si="6"/>
        <v>0</v>
      </c>
      <c r="AD137" s="18">
        <f t="shared" si="5"/>
        <v>0</v>
      </c>
      <c r="AE137" s="18">
        <f t="shared" si="5"/>
        <v>0</v>
      </c>
      <c r="AF137" s="18">
        <f t="shared" si="5"/>
        <v>0</v>
      </c>
      <c r="AG137" s="18">
        <f t="shared" si="5"/>
        <v>0</v>
      </c>
      <c r="AH137" s="18">
        <f t="shared" si="3"/>
        <v>0</v>
      </c>
    </row>
    <row r="138" spans="2:34" x14ac:dyDescent="0.3">
      <c r="B138" s="16">
        <v>10448</v>
      </c>
      <c r="C138" s="17" t="s">
        <v>165</v>
      </c>
      <c r="D138" s="10">
        <v>35.399177211142245</v>
      </c>
      <c r="E138" s="10">
        <v>33.457989417476895</v>
      </c>
      <c r="F138" s="18">
        <v>5.8018662431979957E-2</v>
      </c>
      <c r="G138" s="18">
        <v>0.02</v>
      </c>
      <c r="H138" s="18">
        <v>0.05</v>
      </c>
      <c r="I138" s="18">
        <v>0</v>
      </c>
      <c r="J138">
        <v>0</v>
      </c>
      <c r="K138" s="10">
        <v>1.2720280053158119</v>
      </c>
      <c r="L138" s="19">
        <v>0.77202800531581195</v>
      </c>
      <c r="M138" s="19">
        <v>0.27202800531581195</v>
      </c>
      <c r="N138" s="19">
        <v>0</v>
      </c>
      <c r="O138" s="19">
        <v>0</v>
      </c>
      <c r="P138" s="19">
        <v>0</v>
      </c>
      <c r="Q138" s="19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8">
        <f t="shared" si="6"/>
        <v>2.0000000000000018E-2</v>
      </c>
      <c r="AB138" s="18">
        <f t="shared" si="6"/>
        <v>3.4944113758934581E-2</v>
      </c>
      <c r="AC138" s="18">
        <f t="shared" si="6"/>
        <v>4.9888227517868922E-2</v>
      </c>
      <c r="AD138" s="18">
        <f t="shared" si="5"/>
        <v>5.8018662431980061E-2</v>
      </c>
      <c r="AE138" s="18">
        <f t="shared" si="5"/>
        <v>5.8018662431980061E-2</v>
      </c>
      <c r="AF138" s="18">
        <f t="shared" si="5"/>
        <v>5.8018662431980061E-2</v>
      </c>
      <c r="AG138" s="18">
        <f t="shared" si="5"/>
        <v>5.8018662431980061E-2</v>
      </c>
      <c r="AH138" s="18">
        <f t="shared" si="3"/>
        <v>5.8018662431980061E-2</v>
      </c>
    </row>
    <row r="139" spans="2:34" x14ac:dyDescent="0.3">
      <c r="B139" s="16">
        <v>10451</v>
      </c>
      <c r="C139" s="17" t="s">
        <v>166</v>
      </c>
      <c r="D139" s="10">
        <v>31.336903368599526</v>
      </c>
      <c r="E139" s="10">
        <v>32.284711569009914</v>
      </c>
      <c r="F139" s="18">
        <v>-2.9357802945967459E-2</v>
      </c>
      <c r="G139" s="18">
        <v>0</v>
      </c>
      <c r="H139" s="18">
        <v>0.05</v>
      </c>
      <c r="I139" s="18">
        <v>-5.3019935306361406E-3</v>
      </c>
      <c r="J139">
        <v>1</v>
      </c>
      <c r="K139" s="10">
        <v>0</v>
      </c>
      <c r="L139" s="19">
        <v>0</v>
      </c>
      <c r="M139" s="19">
        <v>0</v>
      </c>
      <c r="N139" s="19">
        <v>0</v>
      </c>
      <c r="O139" s="19">
        <v>0</v>
      </c>
      <c r="P139" s="19">
        <v>0</v>
      </c>
      <c r="Q139" s="19">
        <v>0</v>
      </c>
      <c r="R139" s="10">
        <v>0</v>
      </c>
      <c r="S139" s="10">
        <v>-0.17117333187734432</v>
      </c>
      <c r="T139" s="10">
        <v>-9.3184815282471176E-2</v>
      </c>
      <c r="U139" s="10">
        <v>-3.5091647609370488E-2</v>
      </c>
      <c r="V139" s="10">
        <v>-1.1446309364690663E-2</v>
      </c>
      <c r="W139" s="10">
        <v>-2.5007254273550317E-3</v>
      </c>
      <c r="X139" s="10">
        <v>-1.0400799127418324E-3</v>
      </c>
      <c r="Y139" s="10">
        <v>-5.293158560888394E-4</v>
      </c>
      <c r="Z139" s="10">
        <v>-2.5100911492982847E-4</v>
      </c>
      <c r="AA139" s="18">
        <f t="shared" si="6"/>
        <v>0</v>
      </c>
      <c r="AB139" s="18">
        <f t="shared" si="6"/>
        <v>0</v>
      </c>
      <c r="AC139" s="18">
        <f t="shared" si="6"/>
        <v>0</v>
      </c>
      <c r="AD139" s="18">
        <f t="shared" si="5"/>
        <v>0</v>
      </c>
      <c r="AE139" s="18">
        <f t="shared" si="5"/>
        <v>0</v>
      </c>
      <c r="AF139" s="18">
        <f t="shared" si="5"/>
        <v>0</v>
      </c>
      <c r="AG139" s="18">
        <f t="shared" si="5"/>
        <v>0</v>
      </c>
      <c r="AH139" s="18">
        <f t="shared" si="3"/>
        <v>0</v>
      </c>
    </row>
    <row r="140" spans="2:34" x14ac:dyDescent="0.3">
      <c r="B140" s="16">
        <v>10482</v>
      </c>
      <c r="C140" s="17" t="s">
        <v>167</v>
      </c>
      <c r="D140" s="10">
        <v>32.356054284170213</v>
      </c>
      <c r="E140" s="10">
        <v>32.499657163826164</v>
      </c>
      <c r="F140" s="18">
        <v>-4.4185967541771117E-3</v>
      </c>
      <c r="G140" s="18">
        <v>0</v>
      </c>
      <c r="H140" s="18">
        <v>0.05</v>
      </c>
      <c r="I140" s="18">
        <v>0</v>
      </c>
      <c r="J140">
        <v>0</v>
      </c>
      <c r="K140" s="10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8">
        <f t="shared" si="6"/>
        <v>0</v>
      </c>
      <c r="AB140" s="18">
        <f t="shared" si="6"/>
        <v>0</v>
      </c>
      <c r="AC140" s="18">
        <f t="shared" si="6"/>
        <v>0</v>
      </c>
      <c r="AD140" s="18">
        <f t="shared" si="5"/>
        <v>0</v>
      </c>
      <c r="AE140" s="18">
        <f t="shared" si="5"/>
        <v>0</v>
      </c>
      <c r="AF140" s="18">
        <f t="shared" si="5"/>
        <v>0</v>
      </c>
      <c r="AG140" s="18">
        <f t="shared" si="5"/>
        <v>0</v>
      </c>
      <c r="AH140" s="18">
        <f t="shared" si="3"/>
        <v>0</v>
      </c>
    </row>
    <row r="141" spans="2:34" x14ac:dyDescent="0.3">
      <c r="B141" s="16">
        <v>10502</v>
      </c>
      <c r="C141" s="17" t="s">
        <v>168</v>
      </c>
      <c r="D141" s="10">
        <v>34.536698498466819</v>
      </c>
      <c r="E141" s="10">
        <v>33.71714079773443</v>
      </c>
      <c r="F141" s="18">
        <v>2.4306856433907884E-2</v>
      </c>
      <c r="G141" s="18">
        <v>0.02</v>
      </c>
      <c r="H141" s="18">
        <v>0.05</v>
      </c>
      <c r="I141" s="18">
        <v>0</v>
      </c>
      <c r="J141">
        <v>0</v>
      </c>
      <c r="K141" s="10">
        <v>0.1452148847777005</v>
      </c>
      <c r="L141" s="19">
        <v>0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8">
        <f t="shared" si="6"/>
        <v>2.0000000000000018E-2</v>
      </c>
      <c r="AB141" s="18">
        <f t="shared" si="6"/>
        <v>2.4306856433907953E-2</v>
      </c>
      <c r="AC141" s="18">
        <f t="shared" si="6"/>
        <v>2.4306856433907953E-2</v>
      </c>
      <c r="AD141" s="18">
        <f t="shared" si="5"/>
        <v>2.4306856433907953E-2</v>
      </c>
      <c r="AE141" s="18">
        <f t="shared" si="5"/>
        <v>2.4306856433907953E-2</v>
      </c>
      <c r="AF141" s="18">
        <f t="shared" si="5"/>
        <v>2.4306856433907953E-2</v>
      </c>
      <c r="AG141" s="18">
        <f t="shared" si="5"/>
        <v>2.4306856433907953E-2</v>
      </c>
      <c r="AH141" s="18">
        <f t="shared" si="3"/>
        <v>2.4306856433907953E-2</v>
      </c>
    </row>
    <row r="142" spans="2:34" x14ac:dyDescent="0.3">
      <c r="B142" s="16">
        <v>13927</v>
      </c>
      <c r="C142" s="17" t="s">
        <v>169</v>
      </c>
      <c r="D142" s="10">
        <v>32.41368681268213</v>
      </c>
      <c r="E142" s="10">
        <v>32.040719712784849</v>
      </c>
      <c r="F142" s="18">
        <v>1.1640409555109333E-2</v>
      </c>
      <c r="G142" s="18">
        <v>1.1640409555109333E-2</v>
      </c>
      <c r="H142" s="18">
        <v>0.05</v>
      </c>
      <c r="I142" s="18">
        <v>0</v>
      </c>
      <c r="J142">
        <v>0</v>
      </c>
      <c r="K142" s="10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8">
        <f t="shared" si="6"/>
        <v>0</v>
      </c>
      <c r="AB142" s="18">
        <f t="shared" si="6"/>
        <v>0</v>
      </c>
      <c r="AC142" s="18">
        <f t="shared" si="6"/>
        <v>0</v>
      </c>
      <c r="AD142" s="18">
        <f t="shared" si="5"/>
        <v>0</v>
      </c>
      <c r="AE142" s="18">
        <f t="shared" si="5"/>
        <v>0</v>
      </c>
      <c r="AF142" s="18">
        <f t="shared" si="5"/>
        <v>0</v>
      </c>
      <c r="AG142" s="18">
        <f t="shared" si="5"/>
        <v>0</v>
      </c>
      <c r="AH142" s="18">
        <f t="shared" si="3"/>
        <v>0</v>
      </c>
    </row>
    <row r="143" spans="2:34" x14ac:dyDescent="0.3">
      <c r="B143" s="16">
        <v>10597</v>
      </c>
      <c r="C143" s="17" t="s">
        <v>170</v>
      </c>
      <c r="D143" s="10">
        <v>36.626093475017711</v>
      </c>
      <c r="E143" s="10">
        <v>34.63416046934222</v>
      </c>
      <c r="F143" s="18">
        <v>5.7513535153789243E-2</v>
      </c>
      <c r="G143" s="18">
        <v>0.02</v>
      </c>
      <c r="H143" s="18">
        <v>0.05</v>
      </c>
      <c r="I143" s="18">
        <v>0</v>
      </c>
      <c r="J143">
        <v>0</v>
      </c>
      <c r="K143" s="10">
        <v>1.2992497962886471</v>
      </c>
      <c r="L143" s="19">
        <v>0.79924979628864712</v>
      </c>
      <c r="M143" s="19">
        <v>0.29924979628864712</v>
      </c>
      <c r="N143" s="19">
        <v>0</v>
      </c>
      <c r="O143" s="19">
        <v>0</v>
      </c>
      <c r="P143" s="19">
        <v>0</v>
      </c>
      <c r="Q143" s="19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8">
        <f t="shared" si="6"/>
        <v>2.0000000000000018E-2</v>
      </c>
      <c r="AB143" s="18">
        <f t="shared" si="6"/>
        <v>3.4436613829360585E-2</v>
      </c>
      <c r="AC143" s="18">
        <f t="shared" si="6"/>
        <v>4.8873227658721152E-2</v>
      </c>
      <c r="AD143" s="18">
        <f t="shared" si="5"/>
        <v>5.7513535153789208E-2</v>
      </c>
      <c r="AE143" s="18">
        <f t="shared" si="5"/>
        <v>5.7513535153789208E-2</v>
      </c>
      <c r="AF143" s="18">
        <f t="shared" si="5"/>
        <v>5.7513535153789208E-2</v>
      </c>
      <c r="AG143" s="18">
        <f t="shared" si="5"/>
        <v>5.7513535153789208E-2</v>
      </c>
      <c r="AH143" s="18">
        <f t="shared" si="3"/>
        <v>5.7513535153789208E-2</v>
      </c>
    </row>
    <row r="144" spans="2:34" x14ac:dyDescent="0.3">
      <c r="B144" s="16">
        <v>10706</v>
      </c>
      <c r="C144" s="17" t="s">
        <v>171</v>
      </c>
      <c r="D144" s="10">
        <v>31.844306811737393</v>
      </c>
      <c r="E144" s="10">
        <v>32.724852773531019</v>
      </c>
      <c r="F144" s="18">
        <v>-2.690756068139874E-2</v>
      </c>
      <c r="G144" s="18">
        <v>0</v>
      </c>
      <c r="H144" s="18">
        <v>0.05</v>
      </c>
      <c r="I144" s="18">
        <v>-2.8517512660674212E-3</v>
      </c>
      <c r="J144">
        <v>1</v>
      </c>
      <c r="K144" s="10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0">
        <v>0</v>
      </c>
      <c r="S144" s="10">
        <v>-9.3323140328787038E-2</v>
      </c>
      <c r="T144" s="10">
        <v>-5.0804056319646587E-2</v>
      </c>
      <c r="U144" s="10">
        <v>-1.9131851429779124E-2</v>
      </c>
      <c r="V144" s="10">
        <v>-6.2404904045051104E-3</v>
      </c>
      <c r="W144" s="10">
        <v>-1.3633873186977908E-3</v>
      </c>
      <c r="X144" s="10">
        <v>-5.6704816448575229E-4</v>
      </c>
      <c r="Y144" s="10">
        <v>-2.8858127241121261E-4</v>
      </c>
      <c r="Z144" s="10">
        <v>-1.3684934796494099E-4</v>
      </c>
      <c r="AA144" s="18">
        <f t="shared" si="6"/>
        <v>0</v>
      </c>
      <c r="AB144" s="18">
        <f t="shared" si="6"/>
        <v>0</v>
      </c>
      <c r="AC144" s="18">
        <f t="shared" si="6"/>
        <v>0</v>
      </c>
      <c r="AD144" s="18">
        <f t="shared" si="5"/>
        <v>0</v>
      </c>
      <c r="AE144" s="18">
        <f t="shared" si="5"/>
        <v>0</v>
      </c>
      <c r="AF144" s="18">
        <f t="shared" si="5"/>
        <v>0</v>
      </c>
      <c r="AG144" s="18">
        <f t="shared" si="5"/>
        <v>0</v>
      </c>
      <c r="AH144" s="18">
        <f t="shared" si="3"/>
        <v>0</v>
      </c>
    </row>
    <row r="145" spans="2:34" x14ac:dyDescent="0.3">
      <c r="B145" s="16">
        <v>11680</v>
      </c>
      <c r="C145" s="17" t="s">
        <v>172</v>
      </c>
      <c r="D145" s="10">
        <v>35.777567673212886</v>
      </c>
      <c r="E145" s="10">
        <v>33.681120643798103</v>
      </c>
      <c r="F145" s="18">
        <v>6.2243980881343204E-2</v>
      </c>
      <c r="G145" s="18">
        <v>0.02</v>
      </c>
      <c r="H145" s="18">
        <v>0.05</v>
      </c>
      <c r="I145" s="18">
        <v>0</v>
      </c>
      <c r="J145">
        <v>0</v>
      </c>
      <c r="K145" s="10">
        <v>1.422824616538821</v>
      </c>
      <c r="L145" s="19">
        <v>0.92282461653882097</v>
      </c>
      <c r="M145" s="19">
        <v>0.42282461653882097</v>
      </c>
      <c r="N145" s="19">
        <v>0</v>
      </c>
      <c r="O145" s="19">
        <v>0</v>
      </c>
      <c r="P145" s="19">
        <v>0</v>
      </c>
      <c r="Q145" s="19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8">
        <f t="shared" si="6"/>
        <v>2.0000000000000018E-2</v>
      </c>
      <c r="AB145" s="18">
        <f t="shared" si="6"/>
        <v>3.4845111755272606E-2</v>
      </c>
      <c r="AC145" s="18">
        <f t="shared" si="6"/>
        <v>4.9690223510545195E-2</v>
      </c>
      <c r="AD145" s="18">
        <f t="shared" si="5"/>
        <v>6.2243980881343308E-2</v>
      </c>
      <c r="AE145" s="18">
        <f t="shared" si="5"/>
        <v>6.2243980881343308E-2</v>
      </c>
      <c r="AF145" s="18">
        <f t="shared" si="5"/>
        <v>6.2243980881343308E-2</v>
      </c>
      <c r="AG145" s="18">
        <f t="shared" si="5"/>
        <v>6.2243980881343308E-2</v>
      </c>
      <c r="AH145" s="18">
        <f t="shared" si="3"/>
        <v>6.2243980881343308E-2</v>
      </c>
    </row>
    <row r="146" spans="2:34" x14ac:dyDescent="0.3">
      <c r="B146" s="16">
        <v>12026</v>
      </c>
      <c r="C146" s="17" t="s">
        <v>173</v>
      </c>
      <c r="D146" s="10">
        <v>35.253260876602603</v>
      </c>
      <c r="E146" s="10">
        <v>33.542386882624761</v>
      </c>
      <c r="F146" s="18">
        <v>5.1006328200933392E-2</v>
      </c>
      <c r="G146" s="18">
        <v>0.02</v>
      </c>
      <c r="H146" s="18">
        <v>0.05</v>
      </c>
      <c r="I146" s="18">
        <v>0</v>
      </c>
      <c r="J146">
        <v>0</v>
      </c>
      <c r="K146" s="10">
        <v>1.0400262563253464</v>
      </c>
      <c r="L146" s="19">
        <v>0.5400262563253464</v>
      </c>
      <c r="M146" s="19">
        <v>4.0026256325346399E-2</v>
      </c>
      <c r="N146" s="19">
        <v>0</v>
      </c>
      <c r="O146" s="19">
        <v>0</v>
      </c>
      <c r="P146" s="19">
        <v>0</v>
      </c>
      <c r="Q146" s="19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8">
        <f t="shared" si="6"/>
        <v>2.0000000000000018E-2</v>
      </c>
      <c r="AB146" s="18">
        <f t="shared" si="6"/>
        <v>3.4906512221376973E-2</v>
      </c>
      <c r="AC146" s="18">
        <f t="shared" si="6"/>
        <v>4.9813024442753928E-2</v>
      </c>
      <c r="AD146" s="18">
        <f t="shared" si="5"/>
        <v>5.1006328200933426E-2</v>
      </c>
      <c r="AE146" s="18">
        <f t="shared" si="5"/>
        <v>5.1006328200933426E-2</v>
      </c>
      <c r="AF146" s="18">
        <f t="shared" si="5"/>
        <v>5.1006328200933426E-2</v>
      </c>
      <c r="AG146" s="18">
        <f t="shared" si="5"/>
        <v>5.1006328200933426E-2</v>
      </c>
      <c r="AH146" s="18">
        <f t="shared" si="3"/>
        <v>5.1006328200933426E-2</v>
      </c>
    </row>
    <row r="147" spans="2:34" x14ac:dyDescent="0.3">
      <c r="B147" s="16"/>
      <c r="C147" s="17"/>
      <c r="D147" s="10"/>
      <c r="E147" s="10"/>
      <c r="L147" s="20"/>
      <c r="M147" s="20"/>
      <c r="N147" s="20"/>
      <c r="O147" s="20"/>
      <c r="P147" s="20"/>
      <c r="Q147" s="20"/>
      <c r="S147" s="21"/>
      <c r="T147" s="21"/>
      <c r="U147" s="21"/>
      <c r="V147" s="21"/>
      <c r="W147" s="21"/>
      <c r="X147" s="21"/>
      <c r="Y147" s="21"/>
      <c r="Z147" s="21"/>
    </row>
    <row r="148" spans="2:34" x14ac:dyDescent="0.3">
      <c r="B148" s="16">
        <v>10298</v>
      </c>
      <c r="C148" s="17" t="s">
        <v>174</v>
      </c>
      <c r="D148" s="10">
        <v>36.526345571094645</v>
      </c>
      <c r="E148" s="10">
        <v>34.900375150385429</v>
      </c>
      <c r="F148" s="18">
        <v>4.6503587730741799E-2</v>
      </c>
      <c r="G148" s="18">
        <v>1.8598196871125555E-2</v>
      </c>
      <c r="H148" s="18">
        <v>0.05</v>
      </c>
      <c r="I148" s="18">
        <v>0</v>
      </c>
      <c r="J148">
        <v>0</v>
      </c>
      <c r="K148" s="10">
        <v>0.97390860971874349</v>
      </c>
      <c r="L148" s="19">
        <v>0.47390860971874349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</row>
    <row r="150" spans="2:34" x14ac:dyDescent="0.3">
      <c r="AA150" s="2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79C85-4033-4F89-9A81-7CAB8612393E}">
  <dimension ref="B1:BF149"/>
  <sheetViews>
    <sheetView topLeftCell="K1" workbookViewId="0">
      <selection activeCell="Z10" sqref="Z10"/>
    </sheetView>
  </sheetViews>
  <sheetFormatPr defaultRowHeight="14.4" x14ac:dyDescent="0.3"/>
  <cols>
    <col min="2" max="2" width="10.33203125" customWidth="1"/>
    <col min="3" max="3" width="40.6640625" bestFit="1" customWidth="1"/>
    <col min="4" max="4" width="26.6640625" customWidth="1"/>
    <col min="5" max="9" width="13.5546875" customWidth="1"/>
    <col min="10" max="11" width="12.6640625" bestFit="1" customWidth="1"/>
    <col min="12" max="12" width="11.5546875" bestFit="1" customWidth="1"/>
    <col min="13" max="19" width="11.5546875" customWidth="1"/>
    <col min="20" max="24" width="11.5546875" bestFit="1" customWidth="1"/>
    <col min="25" max="25" width="11.5546875" customWidth="1"/>
    <col min="26" max="26" width="15.6640625" bestFit="1" customWidth="1"/>
    <col min="27" max="41" width="11.5546875" hidden="1" customWidth="1"/>
    <col min="42" max="42" width="12.33203125" hidden="1" customWidth="1"/>
  </cols>
  <sheetData>
    <row r="1" spans="2:58" x14ac:dyDescent="0.3"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2:58" ht="28.8" x14ac:dyDescent="0.55000000000000004">
      <c r="B2" s="3" t="s">
        <v>16</v>
      </c>
      <c r="F2" s="4" t="s">
        <v>17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58" x14ac:dyDescent="0.3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2:58" x14ac:dyDescent="0.3">
      <c r="B4" s="2"/>
      <c r="C4" s="5" t="s">
        <v>18</v>
      </c>
      <c r="D4" s="23">
        <v>0.02</v>
      </c>
      <c r="E4" s="7" t="s">
        <v>176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58" x14ac:dyDescent="0.3">
      <c r="B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2:58" x14ac:dyDescent="0.3">
      <c r="B6" s="2"/>
      <c r="C6" s="5" t="s">
        <v>20</v>
      </c>
      <c r="D6" s="24" t="s">
        <v>21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58" x14ac:dyDescent="0.3">
      <c r="B7" s="2"/>
      <c r="C7" s="5" t="s">
        <v>177</v>
      </c>
      <c r="D7" s="24">
        <v>0.1</v>
      </c>
      <c r="E7" s="8"/>
      <c r="AN7" s="10"/>
      <c r="AO7" s="10"/>
    </row>
    <row r="8" spans="2:58" x14ac:dyDescent="0.3">
      <c r="B8" s="2"/>
      <c r="C8" s="5" t="s">
        <v>23</v>
      </c>
      <c r="D8" s="24" t="s">
        <v>24</v>
      </c>
      <c r="E8" s="7"/>
      <c r="AN8" s="10"/>
      <c r="AO8" s="10"/>
    </row>
    <row r="9" spans="2:58" x14ac:dyDescent="0.3">
      <c r="B9" s="2"/>
      <c r="C9" s="5" t="s">
        <v>26</v>
      </c>
      <c r="D9" s="24">
        <v>0.05</v>
      </c>
      <c r="E9" s="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>
        <f>AVERAGE(K10:Z10)</f>
        <v>12033817.292626448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</row>
    <row r="10" spans="2:58" ht="21" x14ac:dyDescent="0.4">
      <c r="C10" s="2"/>
      <c r="D10" s="12"/>
      <c r="J10" s="3"/>
      <c r="K10" s="12">
        <v>28385409.401216641</v>
      </c>
      <c r="L10" s="12">
        <v>25572647.412332058</v>
      </c>
      <c r="M10" s="12">
        <v>22874436.327594168</v>
      </c>
      <c r="N10" s="12">
        <v>20379838.042068768</v>
      </c>
      <c r="O10" s="12">
        <v>17904133.401240837</v>
      </c>
      <c r="P10" s="12">
        <v>15452694.07774953</v>
      </c>
      <c r="Q10" s="12">
        <v>13085854.482946504</v>
      </c>
      <c r="R10" s="12">
        <v>10926817.565123966</v>
      </c>
      <c r="S10" s="12">
        <v>9069708.2773670275</v>
      </c>
      <c r="T10" s="12">
        <v>7377023.3872609539</v>
      </c>
      <c r="U10" s="12">
        <v>5819193.7554207528</v>
      </c>
      <c r="V10" s="12">
        <v>4663213.2019735593</v>
      </c>
      <c r="W10" s="12">
        <v>3750184.0015052338</v>
      </c>
      <c r="X10" s="12">
        <v>2973321.3918719082</v>
      </c>
      <c r="Y10" s="12">
        <v>2408478.1429844694</v>
      </c>
      <c r="Z10" s="12">
        <v>1898123.8133667903</v>
      </c>
      <c r="AA10" s="25">
        <v>1</v>
      </c>
      <c r="AB10" s="25">
        <v>0.90090817612924678</v>
      </c>
      <c r="AC10" s="25">
        <v>0.80585190807970997</v>
      </c>
      <c r="AD10" s="25">
        <v>0.71796879002193492</v>
      </c>
      <c r="AE10" s="25">
        <v>0.63075128310368633</v>
      </c>
      <c r="AF10" s="25">
        <v>0.54438862795078113</v>
      </c>
      <c r="AG10" s="25">
        <v>0.46100636767231634</v>
      </c>
      <c r="AH10" s="25">
        <v>0.38494486412641371</v>
      </c>
      <c r="AI10" s="25">
        <v>0.31952007981178832</v>
      </c>
      <c r="AJ10" s="25">
        <v>0.259887862915402</v>
      </c>
      <c r="AK10" s="25">
        <v>0.205006511379446</v>
      </c>
      <c r="AL10" s="25">
        <v>0.16428204843061686</v>
      </c>
      <c r="AM10" s="25">
        <v>0.13211660781417145</v>
      </c>
      <c r="AN10" s="25">
        <v>0.10474822997425104</v>
      </c>
      <c r="AO10" s="25">
        <v>8.4849159966008392E-2</v>
      </c>
      <c r="AP10" s="25">
        <v>6.6869700082093364E-2</v>
      </c>
    </row>
    <row r="11" spans="2:58" ht="21" x14ac:dyDescent="0.4">
      <c r="C11" s="2"/>
      <c r="K11" s="3" t="s">
        <v>28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AA11" s="3" t="s">
        <v>29</v>
      </c>
      <c r="AQ11" s="3" t="s">
        <v>175</v>
      </c>
      <c r="BF11" s="22">
        <f>+MAX(BF13:BF147)</f>
        <v>6.8519774300203284E-2</v>
      </c>
    </row>
    <row r="12" spans="2:58" x14ac:dyDescent="0.3">
      <c r="B12" s="14" t="s">
        <v>30</v>
      </c>
      <c r="C12" s="14" t="s">
        <v>31</v>
      </c>
      <c r="D12" s="14" t="s">
        <v>32</v>
      </c>
      <c r="E12" s="15" t="s">
        <v>33</v>
      </c>
      <c r="F12" s="14" t="s">
        <v>34</v>
      </c>
      <c r="G12" s="14" t="s">
        <v>35</v>
      </c>
      <c r="H12" s="14" t="s">
        <v>36</v>
      </c>
      <c r="I12" s="14" t="s">
        <v>37</v>
      </c>
      <c r="J12" s="14" t="s">
        <v>38</v>
      </c>
      <c r="K12" s="14">
        <v>2029</v>
      </c>
      <c r="L12" s="14">
        <v>2030</v>
      </c>
      <c r="M12" s="14">
        <v>2031</v>
      </c>
      <c r="N12" s="14">
        <v>2032</v>
      </c>
      <c r="O12" s="14">
        <v>2033</v>
      </c>
      <c r="P12" s="14">
        <v>2034</v>
      </c>
      <c r="Q12" s="14">
        <v>2035</v>
      </c>
      <c r="R12" s="14">
        <v>2036</v>
      </c>
      <c r="S12" s="14">
        <v>2037</v>
      </c>
      <c r="T12" s="14">
        <v>2038</v>
      </c>
      <c r="U12" s="14">
        <v>2039</v>
      </c>
      <c r="V12" s="14">
        <v>2040</v>
      </c>
      <c r="W12" s="14">
        <v>2041</v>
      </c>
      <c r="X12" s="14">
        <v>2042</v>
      </c>
      <c r="Y12" s="14">
        <v>2043</v>
      </c>
      <c r="Z12" s="14">
        <v>2044</v>
      </c>
      <c r="AA12" s="14">
        <v>2029</v>
      </c>
      <c r="AB12" s="14">
        <v>2030</v>
      </c>
      <c r="AC12" s="14">
        <v>2031</v>
      </c>
      <c r="AD12" s="14">
        <v>2032</v>
      </c>
      <c r="AE12" s="14">
        <v>2033</v>
      </c>
      <c r="AF12" s="14">
        <v>2034</v>
      </c>
      <c r="AG12" s="14">
        <v>2035</v>
      </c>
      <c r="AH12" s="14">
        <v>2036</v>
      </c>
      <c r="AI12" s="14">
        <v>2037</v>
      </c>
      <c r="AJ12" s="14">
        <v>2038</v>
      </c>
      <c r="AK12" s="14">
        <v>2039</v>
      </c>
      <c r="AL12" s="14">
        <v>2040</v>
      </c>
      <c r="AM12" s="14">
        <v>2041</v>
      </c>
      <c r="AN12" s="14">
        <v>2042</v>
      </c>
      <c r="AO12" s="14">
        <v>2043</v>
      </c>
      <c r="AP12" s="14">
        <v>2044</v>
      </c>
      <c r="AQ12" s="14">
        <v>2029</v>
      </c>
      <c r="AR12" s="14">
        <v>2030</v>
      </c>
      <c r="AS12" s="14">
        <v>2031</v>
      </c>
      <c r="AT12" s="14">
        <v>2032</v>
      </c>
      <c r="AU12" s="14">
        <v>2033</v>
      </c>
      <c r="AV12" s="14">
        <v>2034</v>
      </c>
      <c r="AW12" s="14">
        <v>2035</v>
      </c>
      <c r="AX12" s="14">
        <v>2036</v>
      </c>
      <c r="AY12" s="14">
        <v>2037</v>
      </c>
      <c r="AZ12" s="14">
        <v>2038</v>
      </c>
      <c r="BA12" s="14">
        <v>2039</v>
      </c>
      <c r="BB12" s="14">
        <v>2040</v>
      </c>
      <c r="BC12" s="14">
        <v>2041</v>
      </c>
      <c r="BD12" s="14">
        <v>2042</v>
      </c>
      <c r="BE12" s="14">
        <v>2043</v>
      </c>
      <c r="BF12" s="14">
        <v>2044</v>
      </c>
    </row>
    <row r="13" spans="2:58" x14ac:dyDescent="0.3">
      <c r="B13" s="16">
        <v>10005</v>
      </c>
      <c r="C13" s="17" t="s">
        <v>39</v>
      </c>
      <c r="D13" s="10">
        <v>35.386889954393517</v>
      </c>
      <c r="E13" s="10">
        <v>33.772977306595195</v>
      </c>
      <c r="F13" s="18">
        <v>4.7787100116967102E-2</v>
      </c>
      <c r="G13" s="18">
        <v>0.02</v>
      </c>
      <c r="H13" s="18">
        <v>0.05</v>
      </c>
      <c r="I13" s="18">
        <v>0</v>
      </c>
      <c r="J13">
        <v>0</v>
      </c>
      <c r="K13" s="10">
        <v>0.9384531016664186</v>
      </c>
      <c r="L13" s="19">
        <v>0.83845310166641862</v>
      </c>
      <c r="M13" s="19">
        <v>0.73845310166641864</v>
      </c>
      <c r="N13" s="19">
        <v>0.63845310166641867</v>
      </c>
      <c r="O13" s="19">
        <v>0.53845310166641869</v>
      </c>
      <c r="P13" s="19">
        <v>0.43845310166641871</v>
      </c>
      <c r="Q13" s="19">
        <v>0.33845310166641873</v>
      </c>
      <c r="R13" s="19">
        <v>0.23845310166641873</v>
      </c>
      <c r="S13" s="19">
        <v>0.13845310166641872</v>
      </c>
      <c r="T13" s="19">
        <v>3.8453101666418715E-2</v>
      </c>
      <c r="U13" s="19">
        <v>0</v>
      </c>
      <c r="V13" s="19">
        <v>0</v>
      </c>
      <c r="W13" s="19">
        <v>0</v>
      </c>
      <c r="X13" s="19">
        <v>0</v>
      </c>
      <c r="Y13" s="19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8">
        <f>+IF($K13=0,0,($D13-K13)/$E13-1)</f>
        <v>2.0000000000000018E-2</v>
      </c>
      <c r="AR13" s="18">
        <f t="shared" ref="AR13:BF13" si="0">+IF($K13=0,0,($D13-L13)/$E13-1)</f>
        <v>2.2960947123263464E-2</v>
      </c>
      <c r="AS13" s="18">
        <f t="shared" si="0"/>
        <v>2.5921894246526689E-2</v>
      </c>
      <c r="AT13" s="18">
        <f t="shared" si="0"/>
        <v>2.8882841369789913E-2</v>
      </c>
      <c r="AU13" s="18">
        <f t="shared" si="0"/>
        <v>3.1843788493053138E-2</v>
      </c>
      <c r="AV13" s="18">
        <f t="shared" si="0"/>
        <v>3.4804735616316584E-2</v>
      </c>
      <c r="AW13" s="18">
        <f t="shared" si="0"/>
        <v>3.7765682739579809E-2</v>
      </c>
      <c r="AX13" s="18">
        <f t="shared" si="0"/>
        <v>4.0726629862843255E-2</v>
      </c>
      <c r="AY13" s="18">
        <f t="shared" si="0"/>
        <v>4.368757698610648E-2</v>
      </c>
      <c r="AZ13" s="18">
        <f t="shared" si="0"/>
        <v>4.6648524109369705E-2</v>
      </c>
      <c r="BA13" s="18">
        <f t="shared" si="0"/>
        <v>4.7787100116967185E-2</v>
      </c>
      <c r="BB13" s="18">
        <f t="shared" si="0"/>
        <v>4.7787100116967185E-2</v>
      </c>
      <c r="BC13" s="18">
        <f t="shared" si="0"/>
        <v>4.7787100116967185E-2</v>
      </c>
      <c r="BD13" s="18">
        <f t="shared" si="0"/>
        <v>4.7787100116967185E-2</v>
      </c>
      <c r="BE13" s="18">
        <f t="shared" si="0"/>
        <v>4.7787100116967185E-2</v>
      </c>
      <c r="BF13" s="18">
        <f t="shared" si="0"/>
        <v>4.7787100116967185E-2</v>
      </c>
    </row>
    <row r="14" spans="2:58" x14ac:dyDescent="0.3">
      <c r="B14" s="16">
        <v>10015</v>
      </c>
      <c r="C14" s="17" t="s">
        <v>40</v>
      </c>
      <c r="D14" s="10">
        <v>47.859033816547175</v>
      </c>
      <c r="E14" s="10">
        <v>37.351061276487677</v>
      </c>
      <c r="F14" s="18">
        <v>0.28132995906796948</v>
      </c>
      <c r="G14" s="18">
        <v>0.02</v>
      </c>
      <c r="H14" s="18">
        <v>0.05</v>
      </c>
      <c r="I14" s="18">
        <v>0</v>
      </c>
      <c r="J14">
        <v>0</v>
      </c>
      <c r="K14" s="10">
        <v>9.7609513145297431</v>
      </c>
      <c r="L14" s="19">
        <v>9.6609513145297434</v>
      </c>
      <c r="M14" s="19">
        <v>9.5609513145297438</v>
      </c>
      <c r="N14" s="19">
        <v>9.4609513145297441</v>
      </c>
      <c r="O14" s="19">
        <v>9.3609513145297445</v>
      </c>
      <c r="P14" s="19">
        <v>9.2609513145297448</v>
      </c>
      <c r="Q14" s="19">
        <v>9.1609513145297452</v>
      </c>
      <c r="R14" s="19">
        <v>9.0609513145297456</v>
      </c>
      <c r="S14" s="19">
        <v>8.9609513145297459</v>
      </c>
      <c r="T14" s="19">
        <v>8.8609513145297463</v>
      </c>
      <c r="U14" s="19">
        <v>8.7609513145297466</v>
      </c>
      <c r="V14" s="19">
        <v>8.660951314529747</v>
      </c>
      <c r="W14" s="19">
        <v>8.5609513145297473</v>
      </c>
      <c r="X14" s="19">
        <v>8.4609513145297477</v>
      </c>
      <c r="Y14" s="19">
        <v>8.360951314529748</v>
      </c>
      <c r="Z14" s="10">
        <v>8.2609513145297484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8">
        <f t="shared" ref="AQ14:AQ77" si="1">+IF($K14=0,0,($D14-K14)/$E14-1)</f>
        <v>2.0000000000000018E-2</v>
      </c>
      <c r="AR14" s="18">
        <f t="shared" ref="AR14:AR77" si="2">+IF($K14=0,0,($D14-L14)/$E14-1)</f>
        <v>2.2677300097573072E-2</v>
      </c>
      <c r="AS14" s="18">
        <f t="shared" ref="AS14:AS77" si="3">+IF($K14=0,0,($D14-M14)/$E14-1)</f>
        <v>2.5354600195146126E-2</v>
      </c>
      <c r="AT14" s="18">
        <f t="shared" ref="AT14:AT77" si="4">+IF($K14=0,0,($D14-N14)/$E14-1)</f>
        <v>2.8031900292719403E-2</v>
      </c>
      <c r="AU14" s="18">
        <f t="shared" ref="AU14:AU77" si="5">+IF($K14=0,0,($D14-O14)/$E14-1)</f>
        <v>3.0709200390292457E-2</v>
      </c>
      <c r="AV14" s="18">
        <f t="shared" ref="AV14:AV77" si="6">+IF($K14=0,0,($D14-P14)/$E14-1)</f>
        <v>3.3386500487865733E-2</v>
      </c>
      <c r="AW14" s="18">
        <f t="shared" ref="AW14:AW77" si="7">+IF($K14=0,0,($D14-Q14)/$E14-1)</f>
        <v>3.6063800585438566E-2</v>
      </c>
      <c r="AX14" s="18">
        <f t="shared" ref="AX14:AX77" si="8">+IF($K14=0,0,($D14-R14)/$E14-1)</f>
        <v>3.8741100683011842E-2</v>
      </c>
      <c r="AY14" s="18">
        <f t="shared" ref="AY14:AY77" si="9">+IF($K14=0,0,($D14-S14)/$E14-1)</f>
        <v>4.1418400780584896E-2</v>
      </c>
      <c r="AZ14" s="18">
        <f t="shared" ref="AZ14:AZ77" si="10">+IF($K14=0,0,($D14-T14)/$E14-1)</f>
        <v>4.4095700878157951E-2</v>
      </c>
      <c r="BA14" s="18">
        <f t="shared" ref="BA14:BA77" si="11">+IF($K14=0,0,($D14-U14)/$E14-1)</f>
        <v>4.6773000975731005E-2</v>
      </c>
      <c r="BB14" s="18">
        <f t="shared" ref="BB14:BB77" si="12">+IF($K14=0,0,($D14-V14)/$E14-1)</f>
        <v>4.9450301073304281E-2</v>
      </c>
      <c r="BC14" s="18">
        <f t="shared" ref="BC14:BC77" si="13">+IF($K14=0,0,($D14-W14)/$E14-1)</f>
        <v>5.2127601170877336E-2</v>
      </c>
      <c r="BD14" s="18">
        <f t="shared" ref="BD14:BD77" si="14">+IF($K14=0,0,($D14-X14)/$E14-1)</f>
        <v>5.4804901268450612E-2</v>
      </c>
      <c r="BE14" s="18">
        <f t="shared" ref="BE14:BE77" si="15">+IF($K14=0,0,($D14-Y14)/$E14-1)</f>
        <v>5.7482201366023444E-2</v>
      </c>
      <c r="BF14" s="18">
        <f t="shared" ref="BF14:BF77" si="16">+IF($K14=0,0,($D14-Z14)/$E14-1)</f>
        <v>6.0159501463596721E-2</v>
      </c>
    </row>
    <row r="15" spans="2:58" x14ac:dyDescent="0.3">
      <c r="B15" s="16">
        <v>10024</v>
      </c>
      <c r="C15" s="17" t="s">
        <v>41</v>
      </c>
      <c r="D15" s="10">
        <v>35.464803251218726</v>
      </c>
      <c r="E15" s="10">
        <v>33.667029515340964</v>
      </c>
      <c r="F15" s="18">
        <v>5.3398644363874606E-2</v>
      </c>
      <c r="G15" s="18">
        <v>0.02</v>
      </c>
      <c r="H15" s="18">
        <v>0.05</v>
      </c>
      <c r="I15" s="18">
        <v>0</v>
      </c>
      <c r="J15">
        <v>0</v>
      </c>
      <c r="K15" s="10">
        <v>1.1244331455709424</v>
      </c>
      <c r="L15" s="19">
        <v>1.0244331455709423</v>
      </c>
      <c r="M15" s="19">
        <v>0.92443314557094236</v>
      </c>
      <c r="N15" s="19">
        <v>0.82443314557094238</v>
      </c>
      <c r="O15" s="19">
        <v>0.72443314557094241</v>
      </c>
      <c r="P15" s="19">
        <v>0.62443314557094243</v>
      </c>
      <c r="Q15" s="19">
        <v>0.52443314557094245</v>
      </c>
      <c r="R15" s="19">
        <v>0.42443314557094247</v>
      </c>
      <c r="S15" s="19">
        <v>0.32443314557094249</v>
      </c>
      <c r="T15" s="19">
        <v>0.22443314557094249</v>
      </c>
      <c r="U15" s="19">
        <v>0.12443314557094248</v>
      </c>
      <c r="V15" s="19">
        <v>2.4433145570942477E-2</v>
      </c>
      <c r="W15" s="19">
        <v>0</v>
      </c>
      <c r="X15" s="19">
        <v>0</v>
      </c>
      <c r="Y15" s="19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8">
        <f t="shared" si="1"/>
        <v>2.0000000000000018E-2</v>
      </c>
      <c r="AR15" s="18">
        <f t="shared" si="2"/>
        <v>2.2970265017126845E-2</v>
      </c>
      <c r="AS15" s="18">
        <f t="shared" si="3"/>
        <v>2.5940530034253895E-2</v>
      </c>
      <c r="AT15" s="18">
        <f t="shared" si="4"/>
        <v>2.8910795051380944E-2</v>
      </c>
      <c r="AU15" s="18">
        <f t="shared" si="5"/>
        <v>3.1881060068507994E-2</v>
      </c>
      <c r="AV15" s="18">
        <f t="shared" si="6"/>
        <v>3.4851325085635265E-2</v>
      </c>
      <c r="AW15" s="18">
        <f t="shared" si="7"/>
        <v>3.7821590102762093E-2</v>
      </c>
      <c r="AX15" s="18">
        <f t="shared" si="8"/>
        <v>4.0791855119889142E-2</v>
      </c>
      <c r="AY15" s="18">
        <f t="shared" si="9"/>
        <v>4.3762120137016192E-2</v>
      </c>
      <c r="AZ15" s="18">
        <f t="shared" si="10"/>
        <v>4.6732385154143241E-2</v>
      </c>
      <c r="BA15" s="18">
        <f t="shared" si="11"/>
        <v>4.9702650171270291E-2</v>
      </c>
      <c r="BB15" s="18">
        <f t="shared" si="12"/>
        <v>5.2672915188397118E-2</v>
      </c>
      <c r="BC15" s="18">
        <f t="shared" si="13"/>
        <v>5.3398644363874537E-2</v>
      </c>
      <c r="BD15" s="18">
        <f t="shared" si="14"/>
        <v>5.3398644363874537E-2</v>
      </c>
      <c r="BE15" s="18">
        <f t="shared" si="15"/>
        <v>5.3398644363874537E-2</v>
      </c>
      <c r="BF15" s="18">
        <f t="shared" si="16"/>
        <v>5.3398644363874537E-2</v>
      </c>
    </row>
    <row r="16" spans="2:58" x14ac:dyDescent="0.3">
      <c r="B16" s="16">
        <v>10025</v>
      </c>
      <c r="C16" s="17" t="s">
        <v>42</v>
      </c>
      <c r="D16" s="10">
        <v>34.983791170332367</v>
      </c>
      <c r="E16" s="10">
        <v>33.591361717325505</v>
      </c>
      <c r="F16" s="18">
        <v>4.1452009737631003E-2</v>
      </c>
      <c r="G16" s="18">
        <v>0.02</v>
      </c>
      <c r="H16" s="18">
        <v>0.05</v>
      </c>
      <c r="I16" s="18">
        <v>0</v>
      </c>
      <c r="J16">
        <v>0</v>
      </c>
      <c r="K16" s="10">
        <v>0.72060221866035201</v>
      </c>
      <c r="L16" s="19">
        <v>0.62060221866035203</v>
      </c>
      <c r="M16" s="19">
        <v>0.52060221866035206</v>
      </c>
      <c r="N16" s="19">
        <v>0.42060221866035208</v>
      </c>
      <c r="O16" s="19">
        <v>0.3206022186603521</v>
      </c>
      <c r="P16" s="19">
        <v>0.2206022186603521</v>
      </c>
      <c r="Q16" s="19">
        <v>0.12060221866035209</v>
      </c>
      <c r="R16" s="19">
        <v>2.0602218660352084E-2</v>
      </c>
      <c r="S16" s="19">
        <v>0</v>
      </c>
      <c r="T16" s="19">
        <v>0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8">
        <f t="shared" si="1"/>
        <v>2.0000000000000018E-2</v>
      </c>
      <c r="AR16" s="18">
        <f t="shared" si="2"/>
        <v>2.2976955826962575E-2</v>
      </c>
      <c r="AS16" s="18">
        <f t="shared" si="3"/>
        <v>2.5953911653925132E-2</v>
      </c>
      <c r="AT16" s="18">
        <f t="shared" si="4"/>
        <v>2.8930867480887912E-2</v>
      </c>
      <c r="AU16" s="18">
        <f t="shared" si="5"/>
        <v>3.1907823307850247E-2</v>
      </c>
      <c r="AV16" s="18">
        <f t="shared" si="6"/>
        <v>3.4884779134812804E-2</v>
      </c>
      <c r="AW16" s="18">
        <f t="shared" si="7"/>
        <v>3.7861734961775584E-2</v>
      </c>
      <c r="AX16" s="18">
        <f t="shared" si="8"/>
        <v>4.0838690788738141E-2</v>
      </c>
      <c r="AY16" s="18">
        <f t="shared" si="9"/>
        <v>4.1452009737630968E-2</v>
      </c>
      <c r="AZ16" s="18">
        <f t="shared" si="10"/>
        <v>4.1452009737630968E-2</v>
      </c>
      <c r="BA16" s="18">
        <f t="shared" si="11"/>
        <v>4.1452009737630968E-2</v>
      </c>
      <c r="BB16" s="18">
        <f t="shared" si="12"/>
        <v>4.1452009737630968E-2</v>
      </c>
      <c r="BC16" s="18">
        <f t="shared" si="13"/>
        <v>4.1452009737630968E-2</v>
      </c>
      <c r="BD16" s="18">
        <f t="shared" si="14"/>
        <v>4.1452009737630968E-2</v>
      </c>
      <c r="BE16" s="18">
        <f t="shared" si="15"/>
        <v>4.1452009737630968E-2</v>
      </c>
      <c r="BF16" s="18">
        <f t="shared" si="16"/>
        <v>4.1452009737630968E-2</v>
      </c>
    </row>
    <row r="17" spans="2:58" x14ac:dyDescent="0.3">
      <c r="B17" s="16">
        <v>10027</v>
      </c>
      <c r="C17" s="17" t="s">
        <v>43</v>
      </c>
      <c r="D17" s="10">
        <v>33.165954628659492</v>
      </c>
      <c r="E17" s="10">
        <v>32.792742520498201</v>
      </c>
      <c r="F17" s="18">
        <v>1.1380936130242889E-2</v>
      </c>
      <c r="G17" s="18">
        <v>1.1380936130242889E-2</v>
      </c>
      <c r="H17" s="18">
        <v>0.05</v>
      </c>
      <c r="I17" s="18">
        <v>0</v>
      </c>
      <c r="J17">
        <v>0</v>
      </c>
      <c r="K17" s="10">
        <v>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8">
        <f t="shared" si="1"/>
        <v>0</v>
      </c>
      <c r="AR17" s="18">
        <f t="shared" si="2"/>
        <v>0</v>
      </c>
      <c r="AS17" s="18">
        <f t="shared" si="3"/>
        <v>0</v>
      </c>
      <c r="AT17" s="18">
        <f t="shared" si="4"/>
        <v>0</v>
      </c>
      <c r="AU17" s="18">
        <f t="shared" si="5"/>
        <v>0</v>
      </c>
      <c r="AV17" s="18">
        <f t="shared" si="6"/>
        <v>0</v>
      </c>
      <c r="AW17" s="18">
        <f t="shared" si="7"/>
        <v>0</v>
      </c>
      <c r="AX17" s="18">
        <f t="shared" si="8"/>
        <v>0</v>
      </c>
      <c r="AY17" s="18">
        <f t="shared" si="9"/>
        <v>0</v>
      </c>
      <c r="AZ17" s="18">
        <f t="shared" si="10"/>
        <v>0</v>
      </c>
      <c r="BA17" s="18">
        <f t="shared" si="11"/>
        <v>0</v>
      </c>
      <c r="BB17" s="18">
        <f t="shared" si="12"/>
        <v>0</v>
      </c>
      <c r="BC17" s="18">
        <f t="shared" si="13"/>
        <v>0</v>
      </c>
      <c r="BD17" s="18">
        <f t="shared" si="14"/>
        <v>0</v>
      </c>
      <c r="BE17" s="18">
        <f t="shared" si="15"/>
        <v>0</v>
      </c>
      <c r="BF17" s="18">
        <f t="shared" si="16"/>
        <v>0</v>
      </c>
    </row>
    <row r="18" spans="2:58" x14ac:dyDescent="0.3">
      <c r="B18" s="16">
        <v>10029</v>
      </c>
      <c r="C18" s="17" t="s">
        <v>44</v>
      </c>
      <c r="D18" s="10">
        <v>36.485130735451698</v>
      </c>
      <c r="E18" s="10">
        <v>33.781089770002829</v>
      </c>
      <c r="F18" s="18">
        <v>8.0045995669743658E-2</v>
      </c>
      <c r="G18" s="18">
        <v>0.02</v>
      </c>
      <c r="H18" s="18">
        <v>0.05</v>
      </c>
      <c r="I18" s="18">
        <v>0</v>
      </c>
      <c r="J18">
        <v>0</v>
      </c>
      <c r="K18" s="10">
        <v>2.0284191700488114</v>
      </c>
      <c r="L18" s="19">
        <v>1.9284191700488114</v>
      </c>
      <c r="M18" s="19">
        <v>1.8284191700488113</v>
      </c>
      <c r="N18" s="19">
        <v>1.7284191700488112</v>
      </c>
      <c r="O18" s="19">
        <v>1.6284191700488111</v>
      </c>
      <c r="P18" s="19">
        <v>1.528419170048811</v>
      </c>
      <c r="Q18" s="19">
        <v>1.4284191700488109</v>
      </c>
      <c r="R18" s="19">
        <v>1.3284191700488108</v>
      </c>
      <c r="S18" s="19">
        <v>1.2284191700488107</v>
      </c>
      <c r="T18" s="19">
        <v>1.1284191700488106</v>
      </c>
      <c r="U18" s="19">
        <v>1.0284191700488106</v>
      </c>
      <c r="V18" s="19">
        <v>0.92841917004881058</v>
      </c>
      <c r="W18" s="19">
        <v>0.8284191700488106</v>
      </c>
      <c r="X18" s="19">
        <v>0.72841917004881063</v>
      </c>
      <c r="Y18" s="19">
        <v>0.62841917004881065</v>
      </c>
      <c r="Z18" s="10">
        <v>0.52841917004881067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8">
        <f t="shared" si="1"/>
        <v>2.0000000000000018E-2</v>
      </c>
      <c r="AR18" s="18">
        <f t="shared" si="2"/>
        <v>2.2960236057535388E-2</v>
      </c>
      <c r="AS18" s="18">
        <f t="shared" si="3"/>
        <v>2.5920472115070758E-2</v>
      </c>
      <c r="AT18" s="18">
        <f t="shared" si="4"/>
        <v>2.8880708172606129E-2</v>
      </c>
      <c r="AU18" s="18">
        <f t="shared" si="5"/>
        <v>3.1840944230141499E-2</v>
      </c>
      <c r="AV18" s="18">
        <f t="shared" si="6"/>
        <v>3.4801180287676647E-2</v>
      </c>
      <c r="AW18" s="18">
        <f t="shared" si="7"/>
        <v>3.7761416345212018E-2</v>
      </c>
      <c r="AX18" s="18">
        <f t="shared" si="8"/>
        <v>4.0721652402747388E-2</v>
      </c>
      <c r="AY18" s="18">
        <f t="shared" si="9"/>
        <v>4.3681888460282758E-2</v>
      </c>
      <c r="AZ18" s="18">
        <f t="shared" si="10"/>
        <v>4.6642124517818129E-2</v>
      </c>
      <c r="BA18" s="18">
        <f t="shared" si="11"/>
        <v>4.9602360575353277E-2</v>
      </c>
      <c r="BB18" s="18">
        <f t="shared" si="12"/>
        <v>5.2562596632888647E-2</v>
      </c>
      <c r="BC18" s="18">
        <f t="shared" si="13"/>
        <v>5.5522832690423796E-2</v>
      </c>
      <c r="BD18" s="18">
        <f t="shared" si="14"/>
        <v>5.8483068747959166E-2</v>
      </c>
      <c r="BE18" s="18">
        <f t="shared" si="15"/>
        <v>6.1443304805494536E-2</v>
      </c>
      <c r="BF18" s="18">
        <f t="shared" si="16"/>
        <v>6.4403540863029685E-2</v>
      </c>
    </row>
    <row r="19" spans="2:58" x14ac:dyDescent="0.3">
      <c r="B19" s="16">
        <v>10044</v>
      </c>
      <c r="C19" s="17" t="s">
        <v>45</v>
      </c>
      <c r="D19" s="10">
        <v>36.401862544033769</v>
      </c>
      <c r="E19" s="10">
        <v>34.147326362001301</v>
      </c>
      <c r="F19" s="18">
        <v>6.6023798119119681E-2</v>
      </c>
      <c r="G19" s="18">
        <v>0.02</v>
      </c>
      <c r="H19" s="18">
        <v>0.05</v>
      </c>
      <c r="I19" s="18">
        <v>0</v>
      </c>
      <c r="J19">
        <v>0</v>
      </c>
      <c r="K19" s="10">
        <v>1.5715896547924413</v>
      </c>
      <c r="L19" s="19">
        <v>1.4715896547924412</v>
      </c>
      <c r="M19" s="19">
        <v>1.3715896547924411</v>
      </c>
      <c r="N19" s="19">
        <v>1.271589654792441</v>
      </c>
      <c r="O19" s="19">
        <v>1.1715896547924409</v>
      </c>
      <c r="P19" s="19">
        <v>1.0715896547924408</v>
      </c>
      <c r="Q19" s="19">
        <v>0.97158965479244086</v>
      </c>
      <c r="R19" s="19">
        <v>0.87158965479244088</v>
      </c>
      <c r="S19" s="19">
        <v>0.7715896547924409</v>
      </c>
      <c r="T19" s="19">
        <v>0.67158965479244093</v>
      </c>
      <c r="U19" s="19">
        <v>0.57158965479244095</v>
      </c>
      <c r="V19" s="19">
        <v>0.47158965479244097</v>
      </c>
      <c r="W19" s="19">
        <v>0.37158965479244099</v>
      </c>
      <c r="X19" s="19">
        <v>0.27158965479244102</v>
      </c>
      <c r="Y19" s="19">
        <v>0.17158965479244101</v>
      </c>
      <c r="Z19" s="10">
        <v>7.1589654792441004E-2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8">
        <f t="shared" si="1"/>
        <v>2.0000000000000018E-2</v>
      </c>
      <c r="AR19" s="18">
        <f t="shared" si="2"/>
        <v>2.2928486960879013E-2</v>
      </c>
      <c r="AS19" s="18">
        <f t="shared" si="3"/>
        <v>2.5856973921757787E-2</v>
      </c>
      <c r="AT19" s="18">
        <f t="shared" si="4"/>
        <v>2.8785460882637004E-2</v>
      </c>
      <c r="AU19" s="18">
        <f t="shared" si="5"/>
        <v>3.1713947843515999E-2</v>
      </c>
      <c r="AV19" s="18">
        <f t="shared" si="6"/>
        <v>3.4642434804394995E-2</v>
      </c>
      <c r="AW19" s="18">
        <f t="shared" si="7"/>
        <v>3.757092176527399E-2</v>
      </c>
      <c r="AX19" s="18">
        <f t="shared" si="8"/>
        <v>4.0499408726152986E-2</v>
      </c>
      <c r="AY19" s="18">
        <f t="shared" si="9"/>
        <v>4.3427895687031759E-2</v>
      </c>
      <c r="AZ19" s="18">
        <f t="shared" si="10"/>
        <v>4.6356382647910754E-2</v>
      </c>
      <c r="BA19" s="18">
        <f t="shared" si="11"/>
        <v>4.9284869608789972E-2</v>
      </c>
      <c r="BB19" s="18">
        <f t="shared" si="12"/>
        <v>5.2213356569668967E-2</v>
      </c>
      <c r="BC19" s="18">
        <f t="shared" si="13"/>
        <v>5.5141843530547741E-2</v>
      </c>
      <c r="BD19" s="18">
        <f t="shared" si="14"/>
        <v>5.8070330491426736E-2</v>
      </c>
      <c r="BE19" s="18">
        <f t="shared" si="15"/>
        <v>6.0998817452305731E-2</v>
      </c>
      <c r="BF19" s="18">
        <f t="shared" si="16"/>
        <v>6.3927304413184727E-2</v>
      </c>
    </row>
    <row r="20" spans="2:58" x14ac:dyDescent="0.3">
      <c r="B20" s="16">
        <v>10046</v>
      </c>
      <c r="C20" s="17" t="s">
        <v>46</v>
      </c>
      <c r="D20" s="10">
        <v>39.826137715960414</v>
      </c>
      <c r="E20" s="10">
        <v>37.041639261627147</v>
      </c>
      <c r="F20" s="18">
        <v>7.5172117374887229E-2</v>
      </c>
      <c r="G20" s="18">
        <v>0.02</v>
      </c>
      <c r="H20" s="18">
        <v>0.05</v>
      </c>
      <c r="I20" s="18">
        <v>0</v>
      </c>
      <c r="J20">
        <v>0</v>
      </c>
      <c r="K20" s="10">
        <v>2.043665669100724</v>
      </c>
      <c r="L20" s="19">
        <v>1.9436656691007239</v>
      </c>
      <c r="M20" s="19">
        <v>1.8436656691007238</v>
      </c>
      <c r="N20" s="19">
        <v>1.7436656691007237</v>
      </c>
      <c r="O20" s="19">
        <v>1.6436656691007236</v>
      </c>
      <c r="P20" s="19">
        <v>1.5436656691007236</v>
      </c>
      <c r="Q20" s="19">
        <v>1.4436656691007235</v>
      </c>
      <c r="R20" s="19">
        <v>1.3436656691007234</v>
      </c>
      <c r="S20" s="19">
        <v>1.2436656691007233</v>
      </c>
      <c r="T20" s="19">
        <v>1.1436656691007232</v>
      </c>
      <c r="U20" s="19">
        <v>1.0436656691007231</v>
      </c>
      <c r="V20" s="19">
        <v>0.94366566910072314</v>
      </c>
      <c r="W20" s="19">
        <v>0.84366566910072316</v>
      </c>
      <c r="X20" s="19">
        <v>0.74366566910072318</v>
      </c>
      <c r="Y20" s="19">
        <v>0.6436656691007232</v>
      </c>
      <c r="Z20" s="10">
        <v>0.54366566910072323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8">
        <f t="shared" si="1"/>
        <v>2.0000000000000018E-2</v>
      </c>
      <c r="AR20" s="18">
        <f t="shared" si="2"/>
        <v>2.2699664539511666E-2</v>
      </c>
      <c r="AS20" s="18">
        <f t="shared" si="3"/>
        <v>2.5399329079023536E-2</v>
      </c>
      <c r="AT20" s="18">
        <f t="shared" si="4"/>
        <v>2.8098993618535184E-2</v>
      </c>
      <c r="AU20" s="18">
        <f t="shared" si="5"/>
        <v>3.0798658158046832E-2</v>
      </c>
      <c r="AV20" s="18">
        <f t="shared" si="6"/>
        <v>3.349832269755848E-2</v>
      </c>
      <c r="AW20" s="18">
        <f t="shared" si="7"/>
        <v>3.619798723707035E-2</v>
      </c>
      <c r="AX20" s="18">
        <f t="shared" si="8"/>
        <v>3.8897651776581998E-2</v>
      </c>
      <c r="AY20" s="18">
        <f t="shared" si="9"/>
        <v>4.1597316316093869E-2</v>
      </c>
      <c r="AZ20" s="18">
        <f t="shared" si="10"/>
        <v>4.4296980855605517E-2</v>
      </c>
      <c r="BA20" s="18">
        <f t="shared" si="11"/>
        <v>4.6996645395117165E-2</v>
      </c>
      <c r="BB20" s="18">
        <f t="shared" si="12"/>
        <v>4.9696309934629035E-2</v>
      </c>
      <c r="BC20" s="18">
        <f t="shared" si="13"/>
        <v>5.2395974474140683E-2</v>
      </c>
      <c r="BD20" s="18">
        <f t="shared" si="14"/>
        <v>5.5095639013652553E-2</v>
      </c>
      <c r="BE20" s="18">
        <f t="shared" si="15"/>
        <v>5.7795303553164201E-2</v>
      </c>
      <c r="BF20" s="18">
        <f t="shared" si="16"/>
        <v>6.0494968092675849E-2</v>
      </c>
    </row>
    <row r="21" spans="2:58" x14ac:dyDescent="0.3">
      <c r="B21" s="16">
        <v>10047</v>
      </c>
      <c r="C21" s="17" t="s">
        <v>47</v>
      </c>
      <c r="D21" s="10">
        <v>33.18612051665864</v>
      </c>
      <c r="E21" s="10">
        <v>32.403882614568765</v>
      </c>
      <c r="F21" s="18">
        <v>2.4140252308474337E-2</v>
      </c>
      <c r="G21" s="18">
        <v>0.02</v>
      </c>
      <c r="H21" s="18">
        <v>0.05</v>
      </c>
      <c r="I21" s="18">
        <v>0</v>
      </c>
      <c r="J21">
        <v>0</v>
      </c>
      <c r="K21" s="10">
        <v>0.13416024979849975</v>
      </c>
      <c r="L21" s="19">
        <v>3.4160249798499742E-2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9">
        <v>0</v>
      </c>
      <c r="X21" s="19">
        <v>0</v>
      </c>
      <c r="Y21" s="19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8">
        <f t="shared" si="1"/>
        <v>2.0000000000000018E-2</v>
      </c>
      <c r="AR21" s="18">
        <f t="shared" si="2"/>
        <v>2.3086049940047815E-2</v>
      </c>
      <c r="AS21" s="18">
        <f t="shared" si="3"/>
        <v>2.4140252308474386E-2</v>
      </c>
      <c r="AT21" s="18">
        <f t="shared" si="4"/>
        <v>2.4140252308474386E-2</v>
      </c>
      <c r="AU21" s="18">
        <f t="shared" si="5"/>
        <v>2.4140252308474386E-2</v>
      </c>
      <c r="AV21" s="18">
        <f t="shared" si="6"/>
        <v>2.4140252308474386E-2</v>
      </c>
      <c r="AW21" s="18">
        <f t="shared" si="7"/>
        <v>2.4140252308474386E-2</v>
      </c>
      <c r="AX21" s="18">
        <f t="shared" si="8"/>
        <v>2.4140252308474386E-2</v>
      </c>
      <c r="AY21" s="18">
        <f t="shared" si="9"/>
        <v>2.4140252308474386E-2</v>
      </c>
      <c r="AZ21" s="18">
        <f t="shared" si="10"/>
        <v>2.4140252308474386E-2</v>
      </c>
      <c r="BA21" s="18">
        <f t="shared" si="11"/>
        <v>2.4140252308474386E-2</v>
      </c>
      <c r="BB21" s="18">
        <f t="shared" si="12"/>
        <v>2.4140252308474386E-2</v>
      </c>
      <c r="BC21" s="18">
        <f t="shared" si="13"/>
        <v>2.4140252308474386E-2</v>
      </c>
      <c r="BD21" s="18">
        <f t="shared" si="14"/>
        <v>2.4140252308474386E-2</v>
      </c>
      <c r="BE21" s="18">
        <f t="shared" si="15"/>
        <v>2.4140252308474386E-2</v>
      </c>
      <c r="BF21" s="18">
        <f t="shared" si="16"/>
        <v>2.4140252308474386E-2</v>
      </c>
    </row>
    <row r="22" spans="2:58" x14ac:dyDescent="0.3">
      <c r="B22" s="16">
        <v>10055</v>
      </c>
      <c r="C22" s="17" t="s">
        <v>48</v>
      </c>
      <c r="D22" s="10">
        <v>36.776289407598526</v>
      </c>
      <c r="E22" s="10">
        <v>34.826369081999808</v>
      </c>
      <c r="F22" s="18">
        <v>5.5989768011921313E-2</v>
      </c>
      <c r="G22" s="18">
        <v>0.02</v>
      </c>
      <c r="H22" s="18">
        <v>0.05</v>
      </c>
      <c r="I22" s="18">
        <v>0</v>
      </c>
      <c r="J22">
        <v>0</v>
      </c>
      <c r="K22" s="10">
        <v>1.2533929439587221</v>
      </c>
      <c r="L22" s="19">
        <v>1.1533929439587221</v>
      </c>
      <c r="M22" s="19">
        <v>1.053392943958722</v>
      </c>
      <c r="N22" s="19">
        <v>0.95339294395872198</v>
      </c>
      <c r="O22" s="19">
        <v>0.85339294395872201</v>
      </c>
      <c r="P22" s="19">
        <v>0.75339294395872203</v>
      </c>
      <c r="Q22" s="19">
        <v>0.65339294395872205</v>
      </c>
      <c r="R22" s="19">
        <v>0.55339294395872207</v>
      </c>
      <c r="S22" s="19">
        <v>0.45339294395872209</v>
      </c>
      <c r="T22" s="19">
        <v>0.35339294395872212</v>
      </c>
      <c r="U22" s="19">
        <v>0.25339294395872214</v>
      </c>
      <c r="V22" s="19">
        <v>0.15339294395872213</v>
      </c>
      <c r="W22" s="19">
        <v>5.3392943958722128E-2</v>
      </c>
      <c r="X22" s="19">
        <v>0</v>
      </c>
      <c r="Y22" s="19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8">
        <f t="shared" si="1"/>
        <v>2.0000000000000018E-2</v>
      </c>
      <c r="AR22" s="18">
        <f t="shared" si="2"/>
        <v>2.2871387475523086E-2</v>
      </c>
      <c r="AS22" s="18">
        <f t="shared" si="3"/>
        <v>2.5742774951046377E-2</v>
      </c>
      <c r="AT22" s="18">
        <f t="shared" si="4"/>
        <v>2.8614162426569223E-2</v>
      </c>
      <c r="AU22" s="18">
        <f t="shared" si="5"/>
        <v>3.1485549902092513E-2</v>
      </c>
      <c r="AV22" s="18">
        <f t="shared" si="6"/>
        <v>3.4356937377615582E-2</v>
      </c>
      <c r="AW22" s="18">
        <f t="shared" si="7"/>
        <v>3.7228324853138872E-2</v>
      </c>
      <c r="AX22" s="18">
        <f t="shared" si="8"/>
        <v>4.0099712328661941E-2</v>
      </c>
      <c r="AY22" s="18">
        <f t="shared" si="9"/>
        <v>4.2971099804184787E-2</v>
      </c>
      <c r="AZ22" s="18">
        <f t="shared" si="10"/>
        <v>4.5842487279708077E-2</v>
      </c>
      <c r="BA22" s="18">
        <f t="shared" si="11"/>
        <v>4.8713874755231146E-2</v>
      </c>
      <c r="BB22" s="18">
        <f t="shared" si="12"/>
        <v>5.1585262230754436E-2</v>
      </c>
      <c r="BC22" s="18">
        <f t="shared" si="13"/>
        <v>5.4456649706277505E-2</v>
      </c>
      <c r="BD22" s="18">
        <f t="shared" si="14"/>
        <v>5.5989768011921237E-2</v>
      </c>
      <c r="BE22" s="18">
        <f t="shared" si="15"/>
        <v>5.5989768011921237E-2</v>
      </c>
      <c r="BF22" s="18">
        <f t="shared" si="16"/>
        <v>5.5989768011921237E-2</v>
      </c>
    </row>
    <row r="23" spans="2:58" x14ac:dyDescent="0.3">
      <c r="B23" s="16">
        <v>10057</v>
      </c>
      <c r="C23" s="17" t="s">
        <v>49</v>
      </c>
      <c r="D23" s="10">
        <v>35.932822845943562</v>
      </c>
      <c r="E23" s="10">
        <v>33.469606177950901</v>
      </c>
      <c r="F23" s="18">
        <v>7.3595627474558653E-2</v>
      </c>
      <c r="G23" s="18">
        <v>0.02</v>
      </c>
      <c r="H23" s="18">
        <v>0.05</v>
      </c>
      <c r="I23" s="18">
        <v>0</v>
      </c>
      <c r="J23">
        <v>0</v>
      </c>
      <c r="K23" s="10">
        <v>1.7938245444336431</v>
      </c>
      <c r="L23" s="19">
        <v>1.6938245444336431</v>
      </c>
      <c r="M23" s="19">
        <v>1.593824544433643</v>
      </c>
      <c r="N23" s="19">
        <v>1.4938245444336429</v>
      </c>
      <c r="O23" s="19">
        <v>1.3938245444336428</v>
      </c>
      <c r="P23" s="19">
        <v>1.2938245444336427</v>
      </c>
      <c r="Q23" s="19">
        <v>1.1938245444336426</v>
      </c>
      <c r="R23" s="19">
        <v>1.0938245444336425</v>
      </c>
      <c r="S23" s="19">
        <v>0.99382454443364254</v>
      </c>
      <c r="T23" s="19">
        <v>0.89382454443364256</v>
      </c>
      <c r="U23" s="19">
        <v>0.79382454443364259</v>
      </c>
      <c r="V23" s="19">
        <v>0.69382454443364261</v>
      </c>
      <c r="W23" s="19">
        <v>0.59382454443364263</v>
      </c>
      <c r="X23" s="19">
        <v>0.49382454443364265</v>
      </c>
      <c r="Y23" s="19">
        <v>0.39382454443364268</v>
      </c>
      <c r="Z23" s="10">
        <v>0.2938245444336427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8">
        <f t="shared" si="1"/>
        <v>2.0000000000000018E-2</v>
      </c>
      <c r="AR23" s="18">
        <f t="shared" si="2"/>
        <v>2.2987785379616321E-2</v>
      </c>
      <c r="AS23" s="18">
        <f t="shared" si="3"/>
        <v>2.5975570759232625E-2</v>
      </c>
      <c r="AT23" s="18">
        <f t="shared" si="4"/>
        <v>2.896335613884915E-2</v>
      </c>
      <c r="AU23" s="18">
        <f t="shared" si="5"/>
        <v>3.1951141518465676E-2</v>
      </c>
      <c r="AV23" s="18">
        <f t="shared" si="6"/>
        <v>3.4938926898081979E-2</v>
      </c>
      <c r="AW23" s="18">
        <f t="shared" si="7"/>
        <v>3.7926712277698282E-2</v>
      </c>
      <c r="AX23" s="18">
        <f t="shared" si="8"/>
        <v>4.0914497657314586E-2</v>
      </c>
      <c r="AY23" s="18">
        <f t="shared" si="9"/>
        <v>4.3902283036931111E-2</v>
      </c>
      <c r="AZ23" s="18">
        <f t="shared" si="10"/>
        <v>4.6890068416547637E-2</v>
      </c>
      <c r="BA23" s="18">
        <f t="shared" si="11"/>
        <v>4.987785379616394E-2</v>
      </c>
      <c r="BB23" s="18">
        <f t="shared" si="12"/>
        <v>5.2865639175780244E-2</v>
      </c>
      <c r="BC23" s="18">
        <f t="shared" si="13"/>
        <v>5.5853424555396547E-2</v>
      </c>
      <c r="BD23" s="18">
        <f t="shared" si="14"/>
        <v>5.8841209935013072E-2</v>
      </c>
      <c r="BE23" s="18">
        <f t="shared" si="15"/>
        <v>6.1828995314629376E-2</v>
      </c>
      <c r="BF23" s="18">
        <f t="shared" si="16"/>
        <v>6.4816780694245901E-2</v>
      </c>
    </row>
    <row r="24" spans="2:58" x14ac:dyDescent="0.3">
      <c r="B24" s="16">
        <v>10059</v>
      </c>
      <c r="C24" s="17" t="s">
        <v>50</v>
      </c>
      <c r="D24" s="10">
        <v>35.720289519481227</v>
      </c>
      <c r="E24" s="10">
        <v>33.332738529458148</v>
      </c>
      <c r="F24" s="18">
        <v>7.1627807835622545E-2</v>
      </c>
      <c r="G24" s="18">
        <v>0.02</v>
      </c>
      <c r="H24" s="18">
        <v>0.05</v>
      </c>
      <c r="I24" s="18">
        <v>0</v>
      </c>
      <c r="J24">
        <v>0</v>
      </c>
      <c r="K24" s="10">
        <v>1.7208962194339168</v>
      </c>
      <c r="L24" s="19">
        <v>1.6208962194339167</v>
      </c>
      <c r="M24" s="19">
        <v>1.5208962194339166</v>
      </c>
      <c r="N24" s="19">
        <v>1.4208962194339165</v>
      </c>
      <c r="O24" s="19">
        <v>1.3208962194339164</v>
      </c>
      <c r="P24" s="19">
        <v>1.2208962194339164</v>
      </c>
      <c r="Q24" s="19">
        <v>1.1208962194339163</v>
      </c>
      <c r="R24" s="19">
        <v>1.0208962194339162</v>
      </c>
      <c r="S24" s="19">
        <v>0.9208962194339162</v>
      </c>
      <c r="T24" s="19">
        <v>0.82089621943391622</v>
      </c>
      <c r="U24" s="19">
        <v>0.72089621943391624</v>
      </c>
      <c r="V24" s="19">
        <v>0.62089621943391626</v>
      </c>
      <c r="W24" s="19">
        <v>0.52089621943391629</v>
      </c>
      <c r="X24" s="19">
        <v>0.42089621943391631</v>
      </c>
      <c r="Y24" s="19">
        <v>0.32089621943391633</v>
      </c>
      <c r="Z24" s="10">
        <v>0.22089621943391632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8">
        <f t="shared" si="1"/>
        <v>2.0000000000000018E-2</v>
      </c>
      <c r="AR24" s="18">
        <f t="shared" si="2"/>
        <v>2.3000053533303921E-2</v>
      </c>
      <c r="AS24" s="18">
        <f t="shared" si="3"/>
        <v>2.6000107066608047E-2</v>
      </c>
      <c r="AT24" s="18">
        <f t="shared" si="4"/>
        <v>2.9000160599912173E-2</v>
      </c>
      <c r="AU24" s="18">
        <f t="shared" si="5"/>
        <v>3.2000214133216076E-2</v>
      </c>
      <c r="AV24" s="18">
        <f t="shared" si="6"/>
        <v>3.500026766651998E-2</v>
      </c>
      <c r="AW24" s="18">
        <f t="shared" si="7"/>
        <v>3.8000321199824105E-2</v>
      </c>
      <c r="AX24" s="18">
        <f t="shared" si="8"/>
        <v>4.1000374733128231E-2</v>
      </c>
      <c r="AY24" s="18">
        <f t="shared" si="9"/>
        <v>4.4000428266432356E-2</v>
      </c>
      <c r="AZ24" s="18">
        <f t="shared" si="10"/>
        <v>4.7000481799736038E-2</v>
      </c>
      <c r="BA24" s="18">
        <f t="shared" si="11"/>
        <v>5.0000535333040164E-2</v>
      </c>
      <c r="BB24" s="18">
        <f t="shared" si="12"/>
        <v>5.3000588866344289E-2</v>
      </c>
      <c r="BC24" s="18">
        <f t="shared" si="13"/>
        <v>5.6000642399648193E-2</v>
      </c>
      <c r="BD24" s="18">
        <f t="shared" si="14"/>
        <v>5.9000695932952318E-2</v>
      </c>
      <c r="BE24" s="18">
        <f t="shared" si="15"/>
        <v>6.2000749466256222E-2</v>
      </c>
      <c r="BF24" s="18">
        <f t="shared" si="16"/>
        <v>6.5000802999560348E-2</v>
      </c>
    </row>
    <row r="25" spans="2:58" x14ac:dyDescent="0.3">
      <c r="B25" s="16">
        <v>10061</v>
      </c>
      <c r="C25" s="17" t="s">
        <v>51</v>
      </c>
      <c r="D25" s="10">
        <v>33.938323919967686</v>
      </c>
      <c r="E25" s="10">
        <v>33.506996568384693</v>
      </c>
      <c r="F25" s="18">
        <v>1.2872754820107317E-2</v>
      </c>
      <c r="G25" s="18">
        <v>1.2872754820107317E-2</v>
      </c>
      <c r="H25" s="18">
        <v>0.05</v>
      </c>
      <c r="I25" s="18">
        <v>0</v>
      </c>
      <c r="J25">
        <v>0</v>
      </c>
      <c r="K25" s="10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9">
        <v>0</v>
      </c>
      <c r="X25" s="19">
        <v>0</v>
      </c>
      <c r="Y25" s="19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8">
        <f t="shared" si="1"/>
        <v>0</v>
      </c>
      <c r="AR25" s="18">
        <f t="shared" si="2"/>
        <v>0</v>
      </c>
      <c r="AS25" s="18">
        <f t="shared" si="3"/>
        <v>0</v>
      </c>
      <c r="AT25" s="18">
        <f t="shared" si="4"/>
        <v>0</v>
      </c>
      <c r="AU25" s="18">
        <f t="shared" si="5"/>
        <v>0</v>
      </c>
      <c r="AV25" s="18">
        <f t="shared" si="6"/>
        <v>0</v>
      </c>
      <c r="AW25" s="18">
        <f t="shared" si="7"/>
        <v>0</v>
      </c>
      <c r="AX25" s="18">
        <f t="shared" si="8"/>
        <v>0</v>
      </c>
      <c r="AY25" s="18">
        <f t="shared" si="9"/>
        <v>0</v>
      </c>
      <c r="AZ25" s="18">
        <f t="shared" si="10"/>
        <v>0</v>
      </c>
      <c r="BA25" s="18">
        <f t="shared" si="11"/>
        <v>0</v>
      </c>
      <c r="BB25" s="18">
        <f t="shared" si="12"/>
        <v>0</v>
      </c>
      <c r="BC25" s="18">
        <f t="shared" si="13"/>
        <v>0</v>
      </c>
      <c r="BD25" s="18">
        <f t="shared" si="14"/>
        <v>0</v>
      </c>
      <c r="BE25" s="18">
        <f t="shared" si="15"/>
        <v>0</v>
      </c>
      <c r="BF25" s="18">
        <f t="shared" si="16"/>
        <v>0</v>
      </c>
    </row>
    <row r="26" spans="2:58" x14ac:dyDescent="0.3">
      <c r="B26" s="16">
        <v>10062</v>
      </c>
      <c r="C26" s="17" t="s">
        <v>52</v>
      </c>
      <c r="D26" s="10">
        <v>42.596352801833184</v>
      </c>
      <c r="E26" s="10">
        <v>38.127757022138923</v>
      </c>
      <c r="F26" s="18">
        <v>0.11720059423111533</v>
      </c>
      <c r="G26" s="18">
        <v>0.02</v>
      </c>
      <c r="H26" s="18">
        <v>0.05</v>
      </c>
      <c r="I26" s="18">
        <v>0</v>
      </c>
      <c r="J26">
        <v>0</v>
      </c>
      <c r="K26" s="10">
        <v>3.7060406392514831</v>
      </c>
      <c r="L26" s="19">
        <v>3.606040639251483</v>
      </c>
      <c r="M26" s="19">
        <v>3.5060406392514829</v>
      </c>
      <c r="N26" s="19">
        <v>3.4060406392514828</v>
      </c>
      <c r="O26" s="19">
        <v>3.3060406392514827</v>
      </c>
      <c r="P26" s="19">
        <v>3.2060406392514826</v>
      </c>
      <c r="Q26" s="19">
        <v>3.1060406392514825</v>
      </c>
      <c r="R26" s="19">
        <v>3.0060406392514825</v>
      </c>
      <c r="S26" s="19">
        <v>2.9060406392514824</v>
      </c>
      <c r="T26" s="19">
        <v>2.8060406392514823</v>
      </c>
      <c r="U26" s="19">
        <v>2.7060406392514822</v>
      </c>
      <c r="V26" s="19">
        <v>2.6060406392514821</v>
      </c>
      <c r="W26" s="19">
        <v>2.506040639251482</v>
      </c>
      <c r="X26" s="19">
        <v>2.4060406392514819</v>
      </c>
      <c r="Y26" s="19">
        <v>2.3060406392514818</v>
      </c>
      <c r="Z26" s="10">
        <v>2.2060406392514817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8">
        <f t="shared" si="1"/>
        <v>2.0000000000000018E-2</v>
      </c>
      <c r="AR26" s="18">
        <f t="shared" si="2"/>
        <v>2.2622761153821225E-2</v>
      </c>
      <c r="AS26" s="18">
        <f t="shared" si="3"/>
        <v>2.5245522307642432E-2</v>
      </c>
      <c r="AT26" s="18">
        <f t="shared" si="4"/>
        <v>2.7868283461463639E-2</v>
      </c>
      <c r="AU26" s="18">
        <f t="shared" si="5"/>
        <v>3.0491044615284846E-2</v>
      </c>
      <c r="AV26" s="18">
        <f t="shared" si="6"/>
        <v>3.3113805769106053E-2</v>
      </c>
      <c r="AW26" s="18">
        <f t="shared" si="7"/>
        <v>3.573656692292726E-2</v>
      </c>
      <c r="AX26" s="18">
        <f t="shared" si="8"/>
        <v>3.8359328076748467E-2</v>
      </c>
      <c r="AY26" s="18">
        <f t="shared" si="9"/>
        <v>4.0982089230569896E-2</v>
      </c>
      <c r="AZ26" s="18">
        <f t="shared" si="10"/>
        <v>4.3604850384390881E-2</v>
      </c>
      <c r="BA26" s="18">
        <f t="shared" si="11"/>
        <v>4.6227611538212088E-2</v>
      </c>
      <c r="BB26" s="18">
        <f t="shared" si="12"/>
        <v>4.8850372692033295E-2</v>
      </c>
      <c r="BC26" s="18">
        <f t="shared" si="13"/>
        <v>5.1473133845854724E-2</v>
      </c>
      <c r="BD26" s="18">
        <f t="shared" si="14"/>
        <v>5.4095894999675931E-2</v>
      </c>
      <c r="BE26" s="18">
        <f t="shared" si="15"/>
        <v>5.6718656153496916E-2</v>
      </c>
      <c r="BF26" s="18">
        <f t="shared" si="16"/>
        <v>5.9341417307318123E-2</v>
      </c>
    </row>
    <row r="27" spans="2:58" x14ac:dyDescent="0.3">
      <c r="B27" s="16">
        <v>10064</v>
      </c>
      <c r="C27" s="17" t="s">
        <v>53</v>
      </c>
      <c r="D27" s="10">
        <v>36.330377755073258</v>
      </c>
      <c r="E27" s="10">
        <v>35.015241402920957</v>
      </c>
      <c r="F27" s="18">
        <v>3.7558968593676259E-2</v>
      </c>
      <c r="G27" s="18">
        <v>0.02</v>
      </c>
      <c r="H27" s="18">
        <v>0.05</v>
      </c>
      <c r="I27" s="18">
        <v>0</v>
      </c>
      <c r="J27">
        <v>0</v>
      </c>
      <c r="K27" s="10">
        <v>0.61483152409388164</v>
      </c>
      <c r="L27" s="19">
        <v>0.51483152409388167</v>
      </c>
      <c r="M27" s="19">
        <v>0.41483152409388169</v>
      </c>
      <c r="N27" s="19">
        <v>0.31483152409388171</v>
      </c>
      <c r="O27" s="19">
        <v>0.2148315240938817</v>
      </c>
      <c r="P27" s="19">
        <v>0.1148315240938817</v>
      </c>
      <c r="Q27" s="19">
        <v>1.4831524093881693E-2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9">
        <v>0</v>
      </c>
      <c r="X27" s="19">
        <v>0</v>
      </c>
      <c r="Y27" s="19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8">
        <f t="shared" si="1"/>
        <v>2.0000000000000018E-2</v>
      </c>
      <c r="AR27" s="18">
        <f t="shared" si="2"/>
        <v>2.2855899202558705E-2</v>
      </c>
      <c r="AS27" s="18">
        <f t="shared" si="3"/>
        <v>2.571179840511717E-2</v>
      </c>
      <c r="AT27" s="18">
        <f t="shared" si="4"/>
        <v>2.8567697607675857E-2</v>
      </c>
      <c r="AU27" s="18">
        <f t="shared" si="5"/>
        <v>3.1423596810234544E-2</v>
      </c>
      <c r="AV27" s="18">
        <f t="shared" si="6"/>
        <v>3.4279496012793231E-2</v>
      </c>
      <c r="AW27" s="18">
        <f t="shared" si="7"/>
        <v>3.7135395215351918E-2</v>
      </c>
      <c r="AX27" s="18">
        <f t="shared" si="8"/>
        <v>3.7558968593676356E-2</v>
      </c>
      <c r="AY27" s="18">
        <f t="shared" si="9"/>
        <v>3.7558968593676356E-2</v>
      </c>
      <c r="AZ27" s="18">
        <f t="shared" si="10"/>
        <v>3.7558968593676356E-2</v>
      </c>
      <c r="BA27" s="18">
        <f t="shared" si="11"/>
        <v>3.7558968593676356E-2</v>
      </c>
      <c r="BB27" s="18">
        <f t="shared" si="12"/>
        <v>3.7558968593676356E-2</v>
      </c>
      <c r="BC27" s="18">
        <f t="shared" si="13"/>
        <v>3.7558968593676356E-2</v>
      </c>
      <c r="BD27" s="18">
        <f t="shared" si="14"/>
        <v>3.7558968593676356E-2</v>
      </c>
      <c r="BE27" s="18">
        <f t="shared" si="15"/>
        <v>3.7558968593676356E-2</v>
      </c>
      <c r="BF27" s="18">
        <f t="shared" si="16"/>
        <v>3.7558968593676356E-2</v>
      </c>
    </row>
    <row r="28" spans="2:58" x14ac:dyDescent="0.3">
      <c r="B28" s="16">
        <v>10065</v>
      </c>
      <c r="C28" s="17" t="s">
        <v>54</v>
      </c>
      <c r="D28" s="10">
        <v>37.134661746779322</v>
      </c>
      <c r="E28" s="10">
        <v>35.350282490862178</v>
      </c>
      <c r="F28" s="18">
        <v>5.0477086183919335E-2</v>
      </c>
      <c r="G28" s="18">
        <v>0.02</v>
      </c>
      <c r="H28" s="18">
        <v>0.05</v>
      </c>
      <c r="I28" s="18">
        <v>0</v>
      </c>
      <c r="J28">
        <v>0</v>
      </c>
      <c r="K28" s="10">
        <v>1.0773736060999013</v>
      </c>
      <c r="L28" s="19">
        <v>0.97737360609990132</v>
      </c>
      <c r="M28" s="19">
        <v>0.87737360609990134</v>
      </c>
      <c r="N28" s="19">
        <v>0.77737360609990136</v>
      </c>
      <c r="O28" s="19">
        <v>0.67737360609990138</v>
      </c>
      <c r="P28" s="19">
        <v>0.5773736060999014</v>
      </c>
      <c r="Q28" s="19">
        <v>0.47737360609990143</v>
      </c>
      <c r="R28" s="19">
        <v>0.37737360609990145</v>
      </c>
      <c r="S28" s="19">
        <v>0.27737360609990147</v>
      </c>
      <c r="T28" s="19">
        <v>0.17737360609990147</v>
      </c>
      <c r="U28" s="19">
        <v>7.737360609990146E-2</v>
      </c>
      <c r="V28" s="19">
        <v>0</v>
      </c>
      <c r="W28" s="19">
        <v>0</v>
      </c>
      <c r="X28" s="19">
        <v>0</v>
      </c>
      <c r="Y28" s="19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8">
        <f t="shared" si="1"/>
        <v>2.0000000000000018E-2</v>
      </c>
      <c r="AR28" s="18">
        <f t="shared" si="2"/>
        <v>2.282883170808736E-2</v>
      </c>
      <c r="AS28" s="18">
        <f t="shared" si="3"/>
        <v>2.5657663416174925E-2</v>
      </c>
      <c r="AT28" s="18">
        <f t="shared" si="4"/>
        <v>2.848649512426249E-2</v>
      </c>
      <c r="AU28" s="18">
        <f t="shared" si="5"/>
        <v>3.1315326832349832E-2</v>
      </c>
      <c r="AV28" s="18">
        <f t="shared" si="6"/>
        <v>3.4144158540437175E-2</v>
      </c>
      <c r="AW28" s="18">
        <f t="shared" si="7"/>
        <v>3.697299024852474E-2</v>
      </c>
      <c r="AX28" s="18">
        <f t="shared" si="8"/>
        <v>3.9801821956612304E-2</v>
      </c>
      <c r="AY28" s="18">
        <f t="shared" si="9"/>
        <v>4.2630653664699647E-2</v>
      </c>
      <c r="AZ28" s="18">
        <f t="shared" si="10"/>
        <v>4.5459485372787212E-2</v>
      </c>
      <c r="BA28" s="18">
        <f t="shared" si="11"/>
        <v>4.8288317080874554E-2</v>
      </c>
      <c r="BB28" s="18">
        <f t="shared" si="12"/>
        <v>5.047708618391944E-2</v>
      </c>
      <c r="BC28" s="18">
        <f t="shared" si="13"/>
        <v>5.047708618391944E-2</v>
      </c>
      <c r="BD28" s="18">
        <f t="shared" si="14"/>
        <v>5.047708618391944E-2</v>
      </c>
      <c r="BE28" s="18">
        <f t="shared" si="15"/>
        <v>5.047708618391944E-2</v>
      </c>
      <c r="BF28" s="18">
        <f t="shared" si="16"/>
        <v>5.047708618391944E-2</v>
      </c>
    </row>
    <row r="29" spans="2:58" x14ac:dyDescent="0.3">
      <c r="B29" s="16">
        <v>10066</v>
      </c>
      <c r="C29" s="17" t="s">
        <v>55</v>
      </c>
      <c r="D29" s="10">
        <v>37.32867350729169</v>
      </c>
      <c r="E29" s="10">
        <v>34.062334516763059</v>
      </c>
      <c r="F29" s="18">
        <v>9.5892986692417428E-2</v>
      </c>
      <c r="G29" s="18">
        <v>0.02</v>
      </c>
      <c r="H29" s="18">
        <v>0.05</v>
      </c>
      <c r="I29" s="18">
        <v>0</v>
      </c>
      <c r="J29">
        <v>0</v>
      </c>
      <c r="K29" s="10">
        <v>2.5850923001933697</v>
      </c>
      <c r="L29" s="19">
        <v>2.4850923001933696</v>
      </c>
      <c r="M29" s="19">
        <v>2.3850923001933695</v>
      </c>
      <c r="N29" s="19">
        <v>2.2850923001933694</v>
      </c>
      <c r="O29" s="19">
        <v>2.1850923001933693</v>
      </c>
      <c r="P29" s="19">
        <v>2.0850923001933692</v>
      </c>
      <c r="Q29" s="19">
        <v>1.9850923001933691</v>
      </c>
      <c r="R29" s="19">
        <v>1.885092300193369</v>
      </c>
      <c r="S29" s="19">
        <v>1.785092300193369</v>
      </c>
      <c r="T29" s="19">
        <v>1.6850923001933689</v>
      </c>
      <c r="U29" s="19">
        <v>1.5850923001933688</v>
      </c>
      <c r="V29" s="19">
        <v>1.4850923001933687</v>
      </c>
      <c r="W29" s="19">
        <v>1.3850923001933686</v>
      </c>
      <c r="X29" s="19">
        <v>1.2850923001933685</v>
      </c>
      <c r="Y29" s="19">
        <v>1.1850923001933684</v>
      </c>
      <c r="Z29" s="10">
        <v>1.0850923001933683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8">
        <f t="shared" si="1"/>
        <v>2.0000000000000018E-2</v>
      </c>
      <c r="AR29" s="18">
        <f t="shared" si="2"/>
        <v>2.2935794079257388E-2</v>
      </c>
      <c r="AS29" s="18">
        <f t="shared" si="3"/>
        <v>2.587158815851498E-2</v>
      </c>
      <c r="AT29" s="18">
        <f t="shared" si="4"/>
        <v>2.880738223777235E-2</v>
      </c>
      <c r="AU29" s="18">
        <f t="shared" si="5"/>
        <v>3.1743176317029942E-2</v>
      </c>
      <c r="AV29" s="18">
        <f t="shared" si="6"/>
        <v>3.4678970396287312E-2</v>
      </c>
      <c r="AW29" s="18">
        <f t="shared" si="7"/>
        <v>3.7614764475544682E-2</v>
      </c>
      <c r="AX29" s="18">
        <f t="shared" si="8"/>
        <v>4.0550558554802274E-2</v>
      </c>
      <c r="AY29" s="18">
        <f t="shared" si="9"/>
        <v>4.3486352634059644E-2</v>
      </c>
      <c r="AZ29" s="18">
        <f t="shared" si="10"/>
        <v>4.6422146713317236E-2</v>
      </c>
      <c r="BA29" s="18">
        <f t="shared" si="11"/>
        <v>4.9357940792574606E-2</v>
      </c>
      <c r="BB29" s="18">
        <f t="shared" si="12"/>
        <v>5.2293734871832198E-2</v>
      </c>
      <c r="BC29" s="18">
        <f t="shared" si="13"/>
        <v>5.5229528951089568E-2</v>
      </c>
      <c r="BD29" s="18">
        <f t="shared" si="14"/>
        <v>5.8165323030346938E-2</v>
      </c>
      <c r="BE29" s="18">
        <f t="shared" si="15"/>
        <v>6.110111710960453E-2</v>
      </c>
      <c r="BF29" s="18">
        <f t="shared" si="16"/>
        <v>6.40369111888619E-2</v>
      </c>
    </row>
    <row r="30" spans="2:58" x14ac:dyDescent="0.3">
      <c r="B30" s="16">
        <v>10067</v>
      </c>
      <c r="C30" s="17" t="s">
        <v>56</v>
      </c>
      <c r="D30" s="10">
        <v>36.136968661625616</v>
      </c>
      <c r="E30" s="10">
        <v>35.839621730185009</v>
      </c>
      <c r="F30" s="18">
        <v>8.2965979294969665E-3</v>
      </c>
      <c r="G30" s="18">
        <v>8.2965979294969665E-3</v>
      </c>
      <c r="H30" s="18">
        <v>0.05</v>
      </c>
      <c r="I30" s="18">
        <v>0</v>
      </c>
      <c r="J30">
        <v>0</v>
      </c>
      <c r="K30" s="10">
        <v>0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9">
        <v>0</v>
      </c>
      <c r="X30" s="19">
        <v>0</v>
      </c>
      <c r="Y30" s="19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8">
        <f t="shared" si="1"/>
        <v>0</v>
      </c>
      <c r="AR30" s="18">
        <f t="shared" si="2"/>
        <v>0</v>
      </c>
      <c r="AS30" s="18">
        <f t="shared" si="3"/>
        <v>0</v>
      </c>
      <c r="AT30" s="18">
        <f t="shared" si="4"/>
        <v>0</v>
      </c>
      <c r="AU30" s="18">
        <f t="shared" si="5"/>
        <v>0</v>
      </c>
      <c r="AV30" s="18">
        <f t="shared" si="6"/>
        <v>0</v>
      </c>
      <c r="AW30" s="18">
        <f t="shared" si="7"/>
        <v>0</v>
      </c>
      <c r="AX30" s="18">
        <f t="shared" si="8"/>
        <v>0</v>
      </c>
      <c r="AY30" s="18">
        <f t="shared" si="9"/>
        <v>0</v>
      </c>
      <c r="AZ30" s="18">
        <f t="shared" si="10"/>
        <v>0</v>
      </c>
      <c r="BA30" s="18">
        <f t="shared" si="11"/>
        <v>0</v>
      </c>
      <c r="BB30" s="18">
        <f t="shared" si="12"/>
        <v>0</v>
      </c>
      <c r="BC30" s="18">
        <f t="shared" si="13"/>
        <v>0</v>
      </c>
      <c r="BD30" s="18">
        <f t="shared" si="14"/>
        <v>0</v>
      </c>
      <c r="BE30" s="18">
        <f t="shared" si="15"/>
        <v>0</v>
      </c>
      <c r="BF30" s="18">
        <f t="shared" si="16"/>
        <v>0</v>
      </c>
    </row>
    <row r="31" spans="2:58" x14ac:dyDescent="0.3">
      <c r="B31" s="16">
        <v>10068</v>
      </c>
      <c r="C31" s="17" t="s">
        <v>57</v>
      </c>
      <c r="D31" s="10">
        <v>35.488540934914433</v>
      </c>
      <c r="E31" s="10">
        <v>34.567451627315776</v>
      </c>
      <c r="F31" s="18">
        <v>2.6646144399918564E-2</v>
      </c>
      <c r="G31" s="18">
        <v>0.02</v>
      </c>
      <c r="H31" s="18">
        <v>0.05</v>
      </c>
      <c r="I31" s="18">
        <v>0</v>
      </c>
      <c r="J31">
        <v>0</v>
      </c>
      <c r="K31" s="10">
        <v>0.22974027505234057</v>
      </c>
      <c r="L31" s="19">
        <v>0.12974027505234056</v>
      </c>
      <c r="M31" s="19">
        <v>2.9740275052340559E-2</v>
      </c>
      <c r="N31" s="19">
        <v>0</v>
      </c>
      <c r="O31" s="19">
        <v>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9">
        <v>0</v>
      </c>
      <c r="X31" s="19">
        <v>0</v>
      </c>
      <c r="Y31" s="19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8">
        <f t="shared" si="1"/>
        <v>2.0000000000000018E-2</v>
      </c>
      <c r="AR31" s="18">
        <f t="shared" si="2"/>
        <v>2.2892894769279915E-2</v>
      </c>
      <c r="AS31" s="18">
        <f t="shared" si="3"/>
        <v>2.5785789538560033E-2</v>
      </c>
      <c r="AT31" s="18">
        <f t="shared" si="4"/>
        <v>2.6646144399918636E-2</v>
      </c>
      <c r="AU31" s="18">
        <f t="shared" si="5"/>
        <v>2.6646144399918636E-2</v>
      </c>
      <c r="AV31" s="18">
        <f t="shared" si="6"/>
        <v>2.6646144399918636E-2</v>
      </c>
      <c r="AW31" s="18">
        <f t="shared" si="7"/>
        <v>2.6646144399918636E-2</v>
      </c>
      <c r="AX31" s="18">
        <f t="shared" si="8"/>
        <v>2.6646144399918636E-2</v>
      </c>
      <c r="AY31" s="18">
        <f t="shared" si="9"/>
        <v>2.6646144399918636E-2</v>
      </c>
      <c r="AZ31" s="18">
        <f t="shared" si="10"/>
        <v>2.6646144399918636E-2</v>
      </c>
      <c r="BA31" s="18">
        <f t="shared" si="11"/>
        <v>2.6646144399918636E-2</v>
      </c>
      <c r="BB31" s="18">
        <f t="shared" si="12"/>
        <v>2.6646144399918636E-2</v>
      </c>
      <c r="BC31" s="18">
        <f t="shared" si="13"/>
        <v>2.6646144399918636E-2</v>
      </c>
      <c r="BD31" s="18">
        <f t="shared" si="14"/>
        <v>2.6646144399918636E-2</v>
      </c>
      <c r="BE31" s="18">
        <f t="shared" si="15"/>
        <v>2.6646144399918636E-2</v>
      </c>
      <c r="BF31" s="18">
        <f t="shared" si="16"/>
        <v>2.6646144399918636E-2</v>
      </c>
    </row>
    <row r="32" spans="2:58" x14ac:dyDescent="0.3">
      <c r="B32" s="16">
        <v>10070</v>
      </c>
      <c r="C32" s="17" t="s">
        <v>58</v>
      </c>
      <c r="D32" s="10">
        <v>36.196601761886477</v>
      </c>
      <c r="E32" s="10">
        <v>34.254764247449529</v>
      </c>
      <c r="F32" s="18">
        <v>5.6688100388299391E-2</v>
      </c>
      <c r="G32" s="18">
        <v>0.02</v>
      </c>
      <c r="H32" s="18">
        <v>0.05</v>
      </c>
      <c r="I32" s="18">
        <v>0</v>
      </c>
      <c r="J32">
        <v>0</v>
      </c>
      <c r="K32" s="10">
        <v>1.2567422294879573</v>
      </c>
      <c r="L32" s="19">
        <v>1.1567422294879572</v>
      </c>
      <c r="M32" s="19">
        <v>1.0567422294879572</v>
      </c>
      <c r="N32" s="19">
        <v>0.95674222948795717</v>
      </c>
      <c r="O32" s="19">
        <v>0.8567422294879572</v>
      </c>
      <c r="P32" s="19">
        <v>0.75674222948795722</v>
      </c>
      <c r="Q32" s="19">
        <v>0.65674222948795724</v>
      </c>
      <c r="R32" s="19">
        <v>0.55674222948795726</v>
      </c>
      <c r="S32" s="19">
        <v>0.45674222948795729</v>
      </c>
      <c r="T32" s="19">
        <v>0.35674222948795731</v>
      </c>
      <c r="U32" s="19">
        <v>0.25674222948795733</v>
      </c>
      <c r="V32" s="19">
        <v>0.15674222948795732</v>
      </c>
      <c r="W32" s="19">
        <v>5.6742229487957319E-2</v>
      </c>
      <c r="X32" s="19">
        <v>0</v>
      </c>
      <c r="Y32" s="19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8">
        <f t="shared" si="1"/>
        <v>2.0000000000000018E-2</v>
      </c>
      <c r="AR32" s="18">
        <f t="shared" si="2"/>
        <v>2.2919301948120863E-2</v>
      </c>
      <c r="AS32" s="18">
        <f t="shared" si="3"/>
        <v>2.5838603896241708E-2</v>
      </c>
      <c r="AT32" s="18">
        <f t="shared" si="4"/>
        <v>2.8757905844362552E-2</v>
      </c>
      <c r="AU32" s="18">
        <f t="shared" si="5"/>
        <v>3.1677207792483397E-2</v>
      </c>
      <c r="AV32" s="18">
        <f t="shared" si="6"/>
        <v>3.4596509740604242E-2</v>
      </c>
      <c r="AW32" s="18">
        <f t="shared" si="7"/>
        <v>3.7515811688725087E-2</v>
      </c>
      <c r="AX32" s="18">
        <f t="shared" si="8"/>
        <v>4.0435113636845932E-2</v>
      </c>
      <c r="AY32" s="18">
        <f t="shared" si="9"/>
        <v>4.3354415584966777E-2</v>
      </c>
      <c r="AZ32" s="18">
        <f t="shared" si="10"/>
        <v>4.6273717533087622E-2</v>
      </c>
      <c r="BA32" s="18">
        <f t="shared" si="11"/>
        <v>4.9193019481208689E-2</v>
      </c>
      <c r="BB32" s="18">
        <f t="shared" si="12"/>
        <v>5.2112321429329311E-2</v>
      </c>
      <c r="BC32" s="18">
        <f t="shared" si="13"/>
        <v>5.5031623377450156E-2</v>
      </c>
      <c r="BD32" s="18">
        <f t="shared" si="14"/>
        <v>5.6688100388299301E-2</v>
      </c>
      <c r="BE32" s="18">
        <f t="shared" si="15"/>
        <v>5.6688100388299301E-2</v>
      </c>
      <c r="BF32" s="18">
        <f t="shared" si="16"/>
        <v>5.6688100388299301E-2</v>
      </c>
    </row>
    <row r="33" spans="2:58" x14ac:dyDescent="0.3">
      <c r="B33" s="16">
        <v>10071</v>
      </c>
      <c r="C33" s="17" t="s">
        <v>59</v>
      </c>
      <c r="D33" s="10">
        <v>35.874679095357415</v>
      </c>
      <c r="E33" s="10">
        <v>33.325239496237408</v>
      </c>
      <c r="F33" s="18">
        <v>7.6501763758002439E-2</v>
      </c>
      <c r="G33" s="18">
        <v>0.02</v>
      </c>
      <c r="H33" s="18">
        <v>0.05</v>
      </c>
      <c r="I33" s="18">
        <v>0</v>
      </c>
      <c r="J33">
        <v>0</v>
      </c>
      <c r="K33" s="10">
        <v>1.882934809195258</v>
      </c>
      <c r="L33" s="19">
        <v>1.7829348091952579</v>
      </c>
      <c r="M33" s="19">
        <v>1.6829348091952578</v>
      </c>
      <c r="N33" s="19">
        <v>1.5829348091952578</v>
      </c>
      <c r="O33" s="19">
        <v>1.4829348091952577</v>
      </c>
      <c r="P33" s="19">
        <v>1.3829348091952576</v>
      </c>
      <c r="Q33" s="19">
        <v>1.2829348091952575</v>
      </c>
      <c r="R33" s="19">
        <v>1.1829348091952574</v>
      </c>
      <c r="S33" s="19">
        <v>1.0829348091952573</v>
      </c>
      <c r="T33" s="19">
        <v>0.98293480919525733</v>
      </c>
      <c r="U33" s="19">
        <v>0.88293480919525735</v>
      </c>
      <c r="V33" s="19">
        <v>0.78293480919525738</v>
      </c>
      <c r="W33" s="19">
        <v>0.6829348091952574</v>
      </c>
      <c r="X33" s="19">
        <v>0.58293480919525742</v>
      </c>
      <c r="Y33" s="19">
        <v>0.48293480919525744</v>
      </c>
      <c r="Z33" s="10">
        <v>0.38293480919525746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8">
        <f t="shared" si="1"/>
        <v>2.0000000000000018E-2</v>
      </c>
      <c r="AR33" s="18">
        <f t="shared" si="2"/>
        <v>2.3000728622259103E-2</v>
      </c>
      <c r="AS33" s="18">
        <f t="shared" si="3"/>
        <v>2.6001457244518189E-2</v>
      </c>
      <c r="AT33" s="18">
        <f t="shared" si="4"/>
        <v>2.9002185866777497E-2</v>
      </c>
      <c r="AU33" s="18">
        <f t="shared" si="5"/>
        <v>3.2002914489036582E-2</v>
      </c>
      <c r="AV33" s="18">
        <f t="shared" si="6"/>
        <v>3.5003643111295668E-2</v>
      </c>
      <c r="AW33" s="18">
        <f t="shared" si="7"/>
        <v>3.8004371733554754E-2</v>
      </c>
      <c r="AX33" s="18">
        <f t="shared" si="8"/>
        <v>4.1005100355813839E-2</v>
      </c>
      <c r="AY33" s="18">
        <f t="shared" si="9"/>
        <v>4.4005828978073147E-2</v>
      </c>
      <c r="AZ33" s="18">
        <f t="shared" si="10"/>
        <v>4.7006557600332233E-2</v>
      </c>
      <c r="BA33" s="18">
        <f t="shared" si="11"/>
        <v>5.0007286222591318E-2</v>
      </c>
      <c r="BB33" s="18">
        <f t="shared" si="12"/>
        <v>5.3008014844850626E-2</v>
      </c>
      <c r="BC33" s="18">
        <f t="shared" si="13"/>
        <v>5.600874346710949E-2</v>
      </c>
      <c r="BD33" s="18">
        <f t="shared" si="14"/>
        <v>5.9009472089368575E-2</v>
      </c>
      <c r="BE33" s="18">
        <f t="shared" si="15"/>
        <v>6.2010200711627883E-2</v>
      </c>
      <c r="BF33" s="18">
        <f t="shared" si="16"/>
        <v>6.5010929333886969E-2</v>
      </c>
    </row>
    <row r="34" spans="2:58" x14ac:dyDescent="0.3">
      <c r="B34" s="16">
        <v>10072</v>
      </c>
      <c r="C34" s="17" t="s">
        <v>60</v>
      </c>
      <c r="D34" s="10">
        <v>34.934127863524736</v>
      </c>
      <c r="E34" s="10">
        <v>33.568536908340505</v>
      </c>
      <c r="F34" s="18">
        <v>4.0680681404524778E-2</v>
      </c>
      <c r="G34" s="18">
        <v>0.02</v>
      </c>
      <c r="H34" s="18">
        <v>0.05</v>
      </c>
      <c r="I34" s="18">
        <v>0</v>
      </c>
      <c r="J34">
        <v>0</v>
      </c>
      <c r="K34" s="10">
        <v>0.6942202170174212</v>
      </c>
      <c r="L34" s="19">
        <v>0.59422021701742123</v>
      </c>
      <c r="M34" s="19">
        <v>0.49422021701742125</v>
      </c>
      <c r="N34" s="19">
        <v>0.39422021701742127</v>
      </c>
      <c r="O34" s="19">
        <v>0.29422021701742129</v>
      </c>
      <c r="P34" s="19">
        <v>0.19422021701742129</v>
      </c>
      <c r="Q34" s="19">
        <v>9.4220217017421282E-2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9">
        <v>0</v>
      </c>
      <c r="X34" s="19">
        <v>0</v>
      </c>
      <c r="Y34" s="19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8">
        <f t="shared" si="1"/>
        <v>2.0000000000000018E-2</v>
      </c>
      <c r="AR34" s="18">
        <f t="shared" si="2"/>
        <v>2.2978979997640314E-2</v>
      </c>
      <c r="AS34" s="18">
        <f t="shared" si="3"/>
        <v>2.5957959995280833E-2</v>
      </c>
      <c r="AT34" s="18">
        <f t="shared" si="4"/>
        <v>2.8936939992921351E-2</v>
      </c>
      <c r="AU34" s="18">
        <f t="shared" si="5"/>
        <v>3.1915919990561648E-2</v>
      </c>
      <c r="AV34" s="18">
        <f t="shared" si="6"/>
        <v>3.4894899988201944E-2</v>
      </c>
      <c r="AW34" s="18">
        <f t="shared" si="7"/>
        <v>3.7873879985842462E-2</v>
      </c>
      <c r="AX34" s="18">
        <f t="shared" si="8"/>
        <v>4.0680681404524854E-2</v>
      </c>
      <c r="AY34" s="18">
        <f t="shared" si="9"/>
        <v>4.0680681404524854E-2</v>
      </c>
      <c r="AZ34" s="18">
        <f t="shared" si="10"/>
        <v>4.0680681404524854E-2</v>
      </c>
      <c r="BA34" s="18">
        <f t="shared" si="11"/>
        <v>4.0680681404524854E-2</v>
      </c>
      <c r="BB34" s="18">
        <f t="shared" si="12"/>
        <v>4.0680681404524854E-2</v>
      </c>
      <c r="BC34" s="18">
        <f t="shared" si="13"/>
        <v>4.0680681404524854E-2</v>
      </c>
      <c r="BD34" s="18">
        <f t="shared" si="14"/>
        <v>4.0680681404524854E-2</v>
      </c>
      <c r="BE34" s="18">
        <f t="shared" si="15"/>
        <v>4.0680681404524854E-2</v>
      </c>
      <c r="BF34" s="18">
        <f t="shared" si="16"/>
        <v>4.0680681404524854E-2</v>
      </c>
    </row>
    <row r="35" spans="2:58" x14ac:dyDescent="0.3">
      <c r="B35" s="16">
        <v>10074</v>
      </c>
      <c r="C35" s="17" t="s">
        <v>61</v>
      </c>
      <c r="D35" s="10">
        <v>36.357963109749825</v>
      </c>
      <c r="E35" s="10">
        <v>34.160857762467508</v>
      </c>
      <c r="F35" s="18">
        <v>6.4316457231828481E-2</v>
      </c>
      <c r="G35" s="18">
        <v>0.02</v>
      </c>
      <c r="H35" s="18">
        <v>0.05</v>
      </c>
      <c r="I35" s="18">
        <v>0</v>
      </c>
      <c r="J35">
        <v>0</v>
      </c>
      <c r="K35" s="10">
        <v>1.5138881920329672</v>
      </c>
      <c r="L35" s="19">
        <v>1.4138881920329671</v>
      </c>
      <c r="M35" s="19">
        <v>1.313888192032967</v>
      </c>
      <c r="N35" s="19">
        <v>1.2138881920329669</v>
      </c>
      <c r="O35" s="19">
        <v>1.1138881920329669</v>
      </c>
      <c r="P35" s="19">
        <v>1.0138881920329668</v>
      </c>
      <c r="Q35" s="19">
        <v>0.91388819203296678</v>
      </c>
      <c r="R35" s="19">
        <v>0.81388819203296681</v>
      </c>
      <c r="S35" s="19">
        <v>0.71388819203296683</v>
      </c>
      <c r="T35" s="19">
        <v>0.61388819203296685</v>
      </c>
      <c r="U35" s="19">
        <v>0.51388819203296687</v>
      </c>
      <c r="V35" s="19">
        <v>0.4138881920329669</v>
      </c>
      <c r="W35" s="19">
        <v>0.31388819203296692</v>
      </c>
      <c r="X35" s="19">
        <v>0.21388819203296691</v>
      </c>
      <c r="Y35" s="19">
        <v>0.11388819203296691</v>
      </c>
      <c r="Z35" s="10">
        <v>1.3888192032966901E-2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8">
        <f t="shared" si="1"/>
        <v>2.0000000000000018E-2</v>
      </c>
      <c r="AR35" s="18">
        <f t="shared" si="2"/>
        <v>2.2927326962786987E-2</v>
      </c>
      <c r="AS35" s="18">
        <f t="shared" si="3"/>
        <v>2.5854653925573734E-2</v>
      </c>
      <c r="AT35" s="18">
        <f t="shared" si="4"/>
        <v>2.8781980888360703E-2</v>
      </c>
      <c r="AU35" s="18">
        <f t="shared" si="5"/>
        <v>3.1709307851147672E-2</v>
      </c>
      <c r="AV35" s="18">
        <f t="shared" si="6"/>
        <v>3.4636634813934641E-2</v>
      </c>
      <c r="AW35" s="18">
        <f t="shared" si="7"/>
        <v>3.7563961776721611E-2</v>
      </c>
      <c r="AX35" s="18">
        <f t="shared" si="8"/>
        <v>4.0491288739508358E-2</v>
      </c>
      <c r="AY35" s="18">
        <f t="shared" si="9"/>
        <v>4.3418615702295327E-2</v>
      </c>
      <c r="AZ35" s="18">
        <f t="shared" si="10"/>
        <v>4.6345942665082296E-2</v>
      </c>
      <c r="BA35" s="18">
        <f t="shared" si="11"/>
        <v>4.9273269627869265E-2</v>
      </c>
      <c r="BB35" s="18">
        <f t="shared" si="12"/>
        <v>5.2200596590656234E-2</v>
      </c>
      <c r="BC35" s="18">
        <f t="shared" si="13"/>
        <v>5.5127923553442981E-2</v>
      </c>
      <c r="BD35" s="18">
        <f t="shared" si="14"/>
        <v>5.805525051622995E-2</v>
      </c>
      <c r="BE35" s="18">
        <f t="shared" si="15"/>
        <v>6.0982577479016919E-2</v>
      </c>
      <c r="BF35" s="18">
        <f t="shared" si="16"/>
        <v>6.3909904441803889E-2</v>
      </c>
    </row>
    <row r="36" spans="2:58" x14ac:dyDescent="0.3">
      <c r="B36" s="16">
        <v>10076</v>
      </c>
      <c r="C36" s="17" t="s">
        <v>62</v>
      </c>
      <c r="D36" s="10">
        <v>35.315378505270864</v>
      </c>
      <c r="E36" s="10">
        <v>33.136382859210137</v>
      </c>
      <c r="F36" s="18">
        <v>6.5758403846275071E-2</v>
      </c>
      <c r="G36" s="18">
        <v>0.02</v>
      </c>
      <c r="H36" s="18">
        <v>0.05</v>
      </c>
      <c r="I36" s="18">
        <v>0</v>
      </c>
      <c r="J36">
        <v>0</v>
      </c>
      <c r="K36" s="10">
        <v>1.5162679888765243</v>
      </c>
      <c r="L36" s="19">
        <v>1.4162679888765242</v>
      </c>
      <c r="M36" s="19">
        <v>1.3162679888765241</v>
      </c>
      <c r="N36" s="19">
        <v>1.216267988876524</v>
      </c>
      <c r="O36" s="19">
        <v>1.1162679888765239</v>
      </c>
      <c r="P36" s="19">
        <v>1.0162679888765238</v>
      </c>
      <c r="Q36" s="19">
        <v>0.91626798887652383</v>
      </c>
      <c r="R36" s="19">
        <v>0.81626798887652385</v>
      </c>
      <c r="S36" s="19">
        <v>0.71626798887652388</v>
      </c>
      <c r="T36" s="19">
        <v>0.6162679888765239</v>
      </c>
      <c r="U36" s="19">
        <v>0.51626798887652392</v>
      </c>
      <c r="V36" s="19">
        <v>0.41626798887652394</v>
      </c>
      <c r="W36" s="19">
        <v>0.31626798887652396</v>
      </c>
      <c r="X36" s="19">
        <v>0.21626798887652396</v>
      </c>
      <c r="Y36" s="19">
        <v>0.11626798887652395</v>
      </c>
      <c r="Z36" s="10">
        <v>1.6267988876523948E-2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8">
        <f t="shared" si="1"/>
        <v>2.0000000000000018E-2</v>
      </c>
      <c r="AR36" s="18">
        <f t="shared" si="2"/>
        <v>2.3017830896778335E-2</v>
      </c>
      <c r="AS36" s="18">
        <f t="shared" si="3"/>
        <v>2.6035661793556653E-2</v>
      </c>
      <c r="AT36" s="18">
        <f t="shared" si="4"/>
        <v>2.905349269033497E-2</v>
      </c>
      <c r="AU36" s="18">
        <f t="shared" si="5"/>
        <v>3.2071323587113287E-2</v>
      </c>
      <c r="AV36" s="18">
        <f t="shared" si="6"/>
        <v>3.5089154483891827E-2</v>
      </c>
      <c r="AW36" s="18">
        <f t="shared" si="7"/>
        <v>3.8106985380669922E-2</v>
      </c>
      <c r="AX36" s="18">
        <f t="shared" si="8"/>
        <v>4.112481627744824E-2</v>
      </c>
      <c r="AY36" s="18">
        <f t="shared" si="9"/>
        <v>4.4142647174226557E-2</v>
      </c>
      <c r="AZ36" s="18">
        <f t="shared" si="10"/>
        <v>4.7160478071004874E-2</v>
      </c>
      <c r="BA36" s="18">
        <f t="shared" si="11"/>
        <v>5.0178308967783414E-2</v>
      </c>
      <c r="BB36" s="18">
        <f t="shared" si="12"/>
        <v>5.3196139864561509E-2</v>
      </c>
      <c r="BC36" s="18">
        <f t="shared" si="13"/>
        <v>5.6213970761339827E-2</v>
      </c>
      <c r="BD36" s="18">
        <f t="shared" si="14"/>
        <v>5.9231801658118144E-2</v>
      </c>
      <c r="BE36" s="18">
        <f t="shared" si="15"/>
        <v>6.2249632554896683E-2</v>
      </c>
      <c r="BF36" s="18">
        <f t="shared" si="16"/>
        <v>6.5267463451675001E-2</v>
      </c>
    </row>
    <row r="37" spans="2:58" x14ac:dyDescent="0.3">
      <c r="B37" s="16">
        <v>10078</v>
      </c>
      <c r="C37" s="17" t="s">
        <v>63</v>
      </c>
      <c r="D37" s="10">
        <v>38.263276562706594</v>
      </c>
      <c r="E37" s="10">
        <v>36.310292592204185</v>
      </c>
      <c r="F37" s="18">
        <v>5.3785960703652227E-2</v>
      </c>
      <c r="G37" s="18">
        <v>0.02</v>
      </c>
      <c r="H37" s="18">
        <v>0.05</v>
      </c>
      <c r="I37" s="18">
        <v>0</v>
      </c>
      <c r="J37">
        <v>0</v>
      </c>
      <c r="K37" s="10">
        <v>1.2267781186583251</v>
      </c>
      <c r="L37" s="19">
        <v>1.126778118658325</v>
      </c>
      <c r="M37" s="19">
        <v>1.0267781186583249</v>
      </c>
      <c r="N37" s="19">
        <v>0.92677811865832493</v>
      </c>
      <c r="O37" s="19">
        <v>0.82677811865832496</v>
      </c>
      <c r="P37" s="19">
        <v>0.72677811865832498</v>
      </c>
      <c r="Q37" s="19">
        <v>0.626778118658325</v>
      </c>
      <c r="R37" s="19">
        <v>0.52677811865832502</v>
      </c>
      <c r="S37" s="19">
        <v>0.42677811865832505</v>
      </c>
      <c r="T37" s="19">
        <v>0.32677811865832507</v>
      </c>
      <c r="U37" s="19">
        <v>0.22677811865832506</v>
      </c>
      <c r="V37" s="19">
        <v>0.12677811865832506</v>
      </c>
      <c r="W37" s="19">
        <v>2.6778118658325051E-2</v>
      </c>
      <c r="X37" s="19">
        <v>0</v>
      </c>
      <c r="Y37" s="19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8">
        <f t="shared" si="1"/>
        <v>2.0000000000000018E-2</v>
      </c>
      <c r="AR37" s="18">
        <f t="shared" si="2"/>
        <v>2.2754040049279833E-2</v>
      </c>
      <c r="AS37" s="18">
        <f t="shared" si="3"/>
        <v>2.5508080098559649E-2</v>
      </c>
      <c r="AT37" s="18">
        <f t="shared" si="4"/>
        <v>2.8262120147839465E-2</v>
      </c>
      <c r="AU37" s="18">
        <f t="shared" si="5"/>
        <v>3.1016160197119502E-2</v>
      </c>
      <c r="AV37" s="18">
        <f t="shared" si="6"/>
        <v>3.3770200246399318E-2</v>
      </c>
      <c r="AW37" s="18">
        <f t="shared" si="7"/>
        <v>3.6524240295679133E-2</v>
      </c>
      <c r="AX37" s="18">
        <f t="shared" si="8"/>
        <v>3.9278280344958949E-2</v>
      </c>
      <c r="AY37" s="18">
        <f t="shared" si="9"/>
        <v>4.2032320394238765E-2</v>
      </c>
      <c r="AZ37" s="18">
        <f t="shared" si="10"/>
        <v>4.4786360443518802E-2</v>
      </c>
      <c r="BA37" s="18">
        <f t="shared" si="11"/>
        <v>4.7540400492798618E-2</v>
      </c>
      <c r="BB37" s="18">
        <f t="shared" si="12"/>
        <v>5.0294440542078434E-2</v>
      </c>
      <c r="BC37" s="18">
        <f t="shared" si="13"/>
        <v>5.3048480591358249E-2</v>
      </c>
      <c r="BD37" s="18">
        <f t="shared" si="14"/>
        <v>5.3785960703652158E-2</v>
      </c>
      <c r="BE37" s="18">
        <f t="shared" si="15"/>
        <v>5.3785960703652158E-2</v>
      </c>
      <c r="BF37" s="18">
        <f t="shared" si="16"/>
        <v>5.3785960703652158E-2</v>
      </c>
    </row>
    <row r="38" spans="2:58" x14ac:dyDescent="0.3">
      <c r="B38" s="16">
        <v>10079</v>
      </c>
      <c r="C38" s="17" t="s">
        <v>64</v>
      </c>
      <c r="D38" s="10">
        <v>37.370504652543687</v>
      </c>
      <c r="E38" s="10">
        <v>35.216626753902581</v>
      </c>
      <c r="F38" s="18">
        <v>6.116082365561662E-2</v>
      </c>
      <c r="G38" s="18">
        <v>0.02</v>
      </c>
      <c r="H38" s="18">
        <v>0.05</v>
      </c>
      <c r="I38" s="18">
        <v>0</v>
      </c>
      <c r="J38">
        <v>0</v>
      </c>
      <c r="K38" s="10">
        <v>1.4495453635630544</v>
      </c>
      <c r="L38" s="19">
        <v>1.3495453635630543</v>
      </c>
      <c r="M38" s="19">
        <v>1.2495453635630542</v>
      </c>
      <c r="N38" s="19">
        <v>1.1495453635630541</v>
      </c>
      <c r="O38" s="19">
        <v>1.0495453635630541</v>
      </c>
      <c r="P38" s="19">
        <v>0.94954536356305408</v>
      </c>
      <c r="Q38" s="19">
        <v>0.8495453635630541</v>
      </c>
      <c r="R38" s="19">
        <v>0.74954536356305412</v>
      </c>
      <c r="S38" s="19">
        <v>0.64954536356305415</v>
      </c>
      <c r="T38" s="19">
        <v>0.54954536356305417</v>
      </c>
      <c r="U38" s="19">
        <v>0.44954536356305419</v>
      </c>
      <c r="V38" s="19">
        <v>0.34954536356305421</v>
      </c>
      <c r="W38" s="19">
        <v>0.24954536356305421</v>
      </c>
      <c r="X38" s="19">
        <v>0.1495453635630542</v>
      </c>
      <c r="Y38" s="19">
        <v>4.9545363563054196E-2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8">
        <f t="shared" si="1"/>
        <v>2.0000000000000018E-2</v>
      </c>
      <c r="AR38" s="18">
        <f t="shared" si="2"/>
        <v>2.2839567818315309E-2</v>
      </c>
      <c r="AS38" s="18">
        <f t="shared" si="3"/>
        <v>2.5679135636630601E-2</v>
      </c>
      <c r="AT38" s="18">
        <f t="shared" si="4"/>
        <v>2.8518703454945449E-2</v>
      </c>
      <c r="AU38" s="18">
        <f t="shared" si="5"/>
        <v>3.135827127326074E-2</v>
      </c>
      <c r="AV38" s="18">
        <f t="shared" si="6"/>
        <v>3.4197839091576032E-2</v>
      </c>
      <c r="AW38" s="18">
        <f t="shared" si="7"/>
        <v>3.7037406909891324E-2</v>
      </c>
      <c r="AX38" s="18">
        <f t="shared" si="8"/>
        <v>3.9876974728206616E-2</v>
      </c>
      <c r="AY38" s="18">
        <f t="shared" si="9"/>
        <v>4.2716542546521463E-2</v>
      </c>
      <c r="AZ38" s="18">
        <f t="shared" si="10"/>
        <v>4.5556110364836755E-2</v>
      </c>
      <c r="BA38" s="18">
        <f t="shared" si="11"/>
        <v>4.8395678183152047E-2</v>
      </c>
      <c r="BB38" s="18">
        <f t="shared" si="12"/>
        <v>5.1235246001467338E-2</v>
      </c>
      <c r="BC38" s="18">
        <f t="shared" si="13"/>
        <v>5.407481381978263E-2</v>
      </c>
      <c r="BD38" s="18">
        <f t="shared" si="14"/>
        <v>5.6914381638097478E-2</v>
      </c>
      <c r="BE38" s="18">
        <f t="shared" si="15"/>
        <v>5.9753949456412769E-2</v>
      </c>
      <c r="BF38" s="18">
        <f t="shared" si="16"/>
        <v>6.1160823655616703E-2</v>
      </c>
    </row>
    <row r="39" spans="2:58" x14ac:dyDescent="0.3">
      <c r="B39" s="16">
        <v>10080</v>
      </c>
      <c r="C39" s="17" t="s">
        <v>65</v>
      </c>
      <c r="D39" s="10">
        <v>35.316725920995452</v>
      </c>
      <c r="E39" s="10">
        <v>34.194829879198743</v>
      </c>
      <c r="F39" s="18">
        <v>3.2808937659876379E-2</v>
      </c>
      <c r="G39" s="18">
        <v>0.02</v>
      </c>
      <c r="H39" s="18">
        <v>0.05</v>
      </c>
      <c r="I39" s="18">
        <v>0</v>
      </c>
      <c r="J39">
        <v>0</v>
      </c>
      <c r="K39" s="10">
        <v>0.43799944421273479</v>
      </c>
      <c r="L39" s="19">
        <v>0.33799944421273476</v>
      </c>
      <c r="M39" s="19">
        <v>0.23799944421273475</v>
      </c>
      <c r="N39" s="19">
        <v>0.13799944421273475</v>
      </c>
      <c r="O39" s="19">
        <v>3.799944421273474E-2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9">
        <v>0</v>
      </c>
      <c r="X39" s="19">
        <v>0</v>
      </c>
      <c r="Y39" s="19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8">
        <f t="shared" si="1"/>
        <v>2.0000000000000018E-2</v>
      </c>
      <c r="AR39" s="18">
        <f t="shared" si="2"/>
        <v>2.2924418701694815E-2</v>
      </c>
      <c r="AS39" s="18">
        <f t="shared" si="3"/>
        <v>2.5848837403389613E-2</v>
      </c>
      <c r="AT39" s="18">
        <f t="shared" si="4"/>
        <v>2.877325610508441E-2</v>
      </c>
      <c r="AU39" s="18">
        <f t="shared" si="5"/>
        <v>3.1697674806778986E-2</v>
      </c>
      <c r="AV39" s="18">
        <f t="shared" si="6"/>
        <v>3.2808937659876358E-2</v>
      </c>
      <c r="AW39" s="18">
        <f t="shared" si="7"/>
        <v>3.2808937659876358E-2</v>
      </c>
      <c r="AX39" s="18">
        <f t="shared" si="8"/>
        <v>3.2808937659876358E-2</v>
      </c>
      <c r="AY39" s="18">
        <f t="shared" si="9"/>
        <v>3.2808937659876358E-2</v>
      </c>
      <c r="AZ39" s="18">
        <f t="shared" si="10"/>
        <v>3.2808937659876358E-2</v>
      </c>
      <c r="BA39" s="18">
        <f t="shared" si="11"/>
        <v>3.2808937659876358E-2</v>
      </c>
      <c r="BB39" s="18">
        <f t="shared" si="12"/>
        <v>3.2808937659876358E-2</v>
      </c>
      <c r="BC39" s="18">
        <f t="shared" si="13"/>
        <v>3.2808937659876358E-2</v>
      </c>
      <c r="BD39" s="18">
        <f t="shared" si="14"/>
        <v>3.2808937659876358E-2</v>
      </c>
      <c r="BE39" s="18">
        <f t="shared" si="15"/>
        <v>3.2808937659876358E-2</v>
      </c>
      <c r="BF39" s="18">
        <f t="shared" si="16"/>
        <v>3.2808937659876358E-2</v>
      </c>
    </row>
    <row r="40" spans="2:58" x14ac:dyDescent="0.3">
      <c r="B40" s="16">
        <v>10081</v>
      </c>
      <c r="C40" s="17" t="s">
        <v>66</v>
      </c>
      <c r="D40" s="10">
        <v>39.520986114370302</v>
      </c>
      <c r="E40" s="10">
        <v>35.556352456993842</v>
      </c>
      <c r="F40" s="18">
        <v>0.11150282251734814</v>
      </c>
      <c r="G40" s="18">
        <v>0.02</v>
      </c>
      <c r="H40" s="18">
        <v>0.05</v>
      </c>
      <c r="I40" s="18">
        <v>0</v>
      </c>
      <c r="J40">
        <v>0</v>
      </c>
      <c r="K40" s="10">
        <v>3.2535066082365827</v>
      </c>
      <c r="L40" s="19">
        <v>3.1535066082365826</v>
      </c>
      <c r="M40" s="19">
        <v>3.0535066082365825</v>
      </c>
      <c r="N40" s="19">
        <v>2.9535066082365824</v>
      </c>
      <c r="O40" s="19">
        <v>2.8535066082365823</v>
      </c>
      <c r="P40" s="19">
        <v>2.7535066082365822</v>
      </c>
      <c r="Q40" s="19">
        <v>2.6535066082365821</v>
      </c>
      <c r="R40" s="19">
        <v>2.553506608236582</v>
      </c>
      <c r="S40" s="19">
        <v>2.453506608236582</v>
      </c>
      <c r="T40" s="19">
        <v>2.3535066082365819</v>
      </c>
      <c r="U40" s="19">
        <v>2.2535066082365818</v>
      </c>
      <c r="V40" s="19">
        <v>2.1535066082365817</v>
      </c>
      <c r="W40" s="19">
        <v>2.0535066082365816</v>
      </c>
      <c r="X40" s="19">
        <v>1.9535066082365815</v>
      </c>
      <c r="Y40" s="19">
        <v>1.8535066082365814</v>
      </c>
      <c r="Z40" s="10">
        <v>1.7535066082365813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8">
        <f t="shared" si="1"/>
        <v>2.0000000000000018E-2</v>
      </c>
      <c r="AR40" s="18">
        <f t="shared" si="2"/>
        <v>2.2812436965263805E-2</v>
      </c>
      <c r="AS40" s="18">
        <f t="shared" si="3"/>
        <v>2.5624873930527814E-2</v>
      </c>
      <c r="AT40" s="18">
        <f t="shared" si="4"/>
        <v>2.8437310895791601E-2</v>
      </c>
      <c r="AU40" s="18">
        <f t="shared" si="5"/>
        <v>3.1249747861055388E-2</v>
      </c>
      <c r="AV40" s="18">
        <f t="shared" si="6"/>
        <v>3.4062184826319175E-2</v>
      </c>
      <c r="AW40" s="18">
        <f t="shared" si="7"/>
        <v>3.6874621791583184E-2</v>
      </c>
      <c r="AX40" s="18">
        <f t="shared" si="8"/>
        <v>3.9687058756846971E-2</v>
      </c>
      <c r="AY40" s="18">
        <f t="shared" si="9"/>
        <v>4.249949572211098E-2</v>
      </c>
      <c r="AZ40" s="18">
        <f t="shared" si="10"/>
        <v>4.5311932687374767E-2</v>
      </c>
      <c r="BA40" s="18">
        <f t="shared" si="11"/>
        <v>4.8124369652638554E-2</v>
      </c>
      <c r="BB40" s="18">
        <f t="shared" si="12"/>
        <v>5.0936806617902564E-2</v>
      </c>
      <c r="BC40" s="18">
        <f t="shared" si="13"/>
        <v>5.3749243583166351E-2</v>
      </c>
      <c r="BD40" s="18">
        <f t="shared" si="14"/>
        <v>5.656168054843036E-2</v>
      </c>
      <c r="BE40" s="18">
        <f t="shared" si="15"/>
        <v>5.9374117513694147E-2</v>
      </c>
      <c r="BF40" s="18">
        <f t="shared" si="16"/>
        <v>6.2186554478957934E-2</v>
      </c>
    </row>
    <row r="41" spans="2:58" x14ac:dyDescent="0.3">
      <c r="B41" s="16">
        <v>10082</v>
      </c>
      <c r="C41" s="17" t="s">
        <v>67</v>
      </c>
      <c r="D41" s="10">
        <v>37.216999439086784</v>
      </c>
      <c r="E41" s="10">
        <v>34.034448293281109</v>
      </c>
      <c r="F41" s="18">
        <v>9.3509702827589442E-2</v>
      </c>
      <c r="G41" s="18">
        <v>0.02</v>
      </c>
      <c r="H41" s="18">
        <v>0.05</v>
      </c>
      <c r="I41" s="18">
        <v>0</v>
      </c>
      <c r="J41">
        <v>0</v>
      </c>
      <c r="K41" s="10">
        <v>2.5018621799400527</v>
      </c>
      <c r="L41" s="19">
        <v>2.4018621799400526</v>
      </c>
      <c r="M41" s="19">
        <v>2.3018621799400525</v>
      </c>
      <c r="N41" s="19">
        <v>2.2018621799400524</v>
      </c>
      <c r="O41" s="19">
        <v>2.1018621799400523</v>
      </c>
      <c r="P41" s="19">
        <v>2.0018621799400522</v>
      </c>
      <c r="Q41" s="19">
        <v>1.9018621799400521</v>
      </c>
      <c r="R41" s="19">
        <v>1.801862179940052</v>
      </c>
      <c r="S41" s="19">
        <v>1.701862179940052</v>
      </c>
      <c r="T41" s="19">
        <v>1.6018621799400519</v>
      </c>
      <c r="U41" s="19">
        <v>1.5018621799400518</v>
      </c>
      <c r="V41" s="19">
        <v>1.4018621799400517</v>
      </c>
      <c r="W41" s="19">
        <v>1.3018621799400516</v>
      </c>
      <c r="X41" s="19">
        <v>1.2018621799400515</v>
      </c>
      <c r="Y41" s="19">
        <v>1.1018621799400514</v>
      </c>
      <c r="Z41" s="10">
        <v>1.0018621799400513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8">
        <f t="shared" si="1"/>
        <v>2.0000000000000018E-2</v>
      </c>
      <c r="AR41" s="18">
        <f t="shared" si="2"/>
        <v>2.2938199530613268E-2</v>
      </c>
      <c r="AS41" s="18">
        <f t="shared" si="3"/>
        <v>2.5876399061226518E-2</v>
      </c>
      <c r="AT41" s="18">
        <f t="shared" si="4"/>
        <v>2.8814598591839768E-2</v>
      </c>
      <c r="AU41" s="18">
        <f t="shared" si="5"/>
        <v>3.1752798122453241E-2</v>
      </c>
      <c r="AV41" s="18">
        <f t="shared" si="6"/>
        <v>3.4690997653066269E-2</v>
      </c>
      <c r="AW41" s="18">
        <f t="shared" si="7"/>
        <v>3.7629197183679519E-2</v>
      </c>
      <c r="AX41" s="18">
        <f t="shared" si="8"/>
        <v>4.0567396714292991E-2</v>
      </c>
      <c r="AY41" s="18">
        <f t="shared" si="9"/>
        <v>4.3505596244906242E-2</v>
      </c>
      <c r="AZ41" s="18">
        <f t="shared" si="10"/>
        <v>4.6443795775519492E-2</v>
      </c>
      <c r="BA41" s="18">
        <f t="shared" si="11"/>
        <v>4.938199530613252E-2</v>
      </c>
      <c r="BB41" s="18">
        <f t="shared" si="12"/>
        <v>5.2320194836745992E-2</v>
      </c>
      <c r="BC41" s="18">
        <f t="shared" si="13"/>
        <v>5.5258394367359243E-2</v>
      </c>
      <c r="BD41" s="18">
        <f t="shared" si="14"/>
        <v>5.8196593897972493E-2</v>
      </c>
      <c r="BE41" s="18">
        <f t="shared" si="15"/>
        <v>6.1134793428585743E-2</v>
      </c>
      <c r="BF41" s="18">
        <f t="shared" si="16"/>
        <v>6.4072992959198993E-2</v>
      </c>
    </row>
    <row r="42" spans="2:58" x14ac:dyDescent="0.3">
      <c r="B42" s="16">
        <v>10083</v>
      </c>
      <c r="C42" s="17" t="s">
        <v>68</v>
      </c>
      <c r="D42" s="10">
        <v>35.803483011058589</v>
      </c>
      <c r="E42" s="10">
        <v>34.260547646731297</v>
      </c>
      <c r="F42" s="18">
        <v>4.5035338612706005E-2</v>
      </c>
      <c r="G42" s="18">
        <v>0.02</v>
      </c>
      <c r="H42" s="18">
        <v>0.05</v>
      </c>
      <c r="I42" s="18">
        <v>0</v>
      </c>
      <c r="J42">
        <v>0</v>
      </c>
      <c r="K42" s="10">
        <v>0.85772441139266586</v>
      </c>
      <c r="L42" s="19">
        <v>0.75772441139266589</v>
      </c>
      <c r="M42" s="19">
        <v>0.65772441139266591</v>
      </c>
      <c r="N42" s="19">
        <v>0.55772441139266593</v>
      </c>
      <c r="O42" s="19">
        <v>0.45772441139266595</v>
      </c>
      <c r="P42" s="19">
        <v>0.35772441139266598</v>
      </c>
      <c r="Q42" s="19">
        <v>0.257724411392666</v>
      </c>
      <c r="R42" s="19">
        <v>0.15772441139266599</v>
      </c>
      <c r="S42" s="19">
        <v>5.7724411392665986E-2</v>
      </c>
      <c r="T42" s="19">
        <v>0</v>
      </c>
      <c r="U42" s="19">
        <v>0</v>
      </c>
      <c r="V42" s="19">
        <v>0</v>
      </c>
      <c r="W42" s="19">
        <v>0</v>
      </c>
      <c r="X42" s="19">
        <v>0</v>
      </c>
      <c r="Y42" s="19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8">
        <f t="shared" si="1"/>
        <v>2.0000000000000018E-2</v>
      </c>
      <c r="AR42" s="18">
        <f t="shared" si="2"/>
        <v>2.2918809151305064E-2</v>
      </c>
      <c r="AS42" s="18">
        <f t="shared" si="3"/>
        <v>2.583761830261011E-2</v>
      </c>
      <c r="AT42" s="18">
        <f t="shared" si="4"/>
        <v>2.8756427453915157E-2</v>
      </c>
      <c r="AU42" s="18">
        <f t="shared" si="5"/>
        <v>3.1675236605219981E-2</v>
      </c>
      <c r="AV42" s="18">
        <f t="shared" si="6"/>
        <v>3.4594045756525027E-2</v>
      </c>
      <c r="AW42" s="18">
        <f t="shared" si="7"/>
        <v>3.7512854907830073E-2</v>
      </c>
      <c r="AX42" s="18">
        <f t="shared" si="8"/>
        <v>4.0431664059134897E-2</v>
      </c>
      <c r="AY42" s="18">
        <f t="shared" si="9"/>
        <v>4.3350473210439944E-2</v>
      </c>
      <c r="AZ42" s="18">
        <f t="shared" si="10"/>
        <v>4.5035338612706033E-2</v>
      </c>
      <c r="BA42" s="18">
        <f t="shared" si="11"/>
        <v>4.5035338612706033E-2</v>
      </c>
      <c r="BB42" s="18">
        <f t="shared" si="12"/>
        <v>4.5035338612706033E-2</v>
      </c>
      <c r="BC42" s="18">
        <f t="shared" si="13"/>
        <v>4.5035338612706033E-2</v>
      </c>
      <c r="BD42" s="18">
        <f t="shared" si="14"/>
        <v>4.5035338612706033E-2</v>
      </c>
      <c r="BE42" s="18">
        <f t="shared" si="15"/>
        <v>4.5035338612706033E-2</v>
      </c>
      <c r="BF42" s="18">
        <f t="shared" si="16"/>
        <v>4.5035338612706033E-2</v>
      </c>
    </row>
    <row r="43" spans="2:58" x14ac:dyDescent="0.3">
      <c r="B43" s="16">
        <v>10086</v>
      </c>
      <c r="C43" s="17" t="s">
        <v>69</v>
      </c>
      <c r="D43" s="10">
        <v>35.635662746762748</v>
      </c>
      <c r="E43" s="10">
        <v>34.132691236282191</v>
      </c>
      <c r="F43" s="18">
        <v>4.4033196798819521E-2</v>
      </c>
      <c r="G43" s="18">
        <v>0.02</v>
      </c>
      <c r="H43" s="18">
        <v>0.05</v>
      </c>
      <c r="I43" s="18">
        <v>0</v>
      </c>
      <c r="J43">
        <v>0</v>
      </c>
      <c r="K43" s="10">
        <v>0.82031768575491226</v>
      </c>
      <c r="L43" s="19">
        <v>0.72031768575491228</v>
      </c>
      <c r="M43" s="19">
        <v>0.62031768575491231</v>
      </c>
      <c r="N43" s="19">
        <v>0.52031768575491233</v>
      </c>
      <c r="O43" s="19">
        <v>0.42031768575491235</v>
      </c>
      <c r="P43" s="19">
        <v>0.32031768575491237</v>
      </c>
      <c r="Q43" s="19">
        <v>0.22031768575491237</v>
      </c>
      <c r="R43" s="19">
        <v>0.12031768575491236</v>
      </c>
      <c r="S43" s="19">
        <v>2.0317685754912357E-2</v>
      </c>
      <c r="T43" s="19">
        <v>0</v>
      </c>
      <c r="U43" s="19">
        <v>0</v>
      </c>
      <c r="V43" s="19">
        <v>0</v>
      </c>
      <c r="W43" s="19">
        <v>0</v>
      </c>
      <c r="X43" s="19">
        <v>0</v>
      </c>
      <c r="Y43" s="19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8">
        <f t="shared" si="1"/>
        <v>2.0000000000000018E-2</v>
      </c>
      <c r="AR43" s="18">
        <f t="shared" si="2"/>
        <v>2.2929742612668669E-2</v>
      </c>
      <c r="AS43" s="18">
        <f t="shared" si="3"/>
        <v>2.585948522533732E-2</v>
      </c>
      <c r="AT43" s="18">
        <f t="shared" si="4"/>
        <v>2.8789227838006193E-2</v>
      </c>
      <c r="AU43" s="18">
        <f t="shared" si="5"/>
        <v>3.1718970450674844E-2</v>
      </c>
      <c r="AV43" s="18">
        <f t="shared" si="6"/>
        <v>3.4648713063343495E-2</v>
      </c>
      <c r="AW43" s="18">
        <f t="shared" si="7"/>
        <v>3.7578455676012146E-2</v>
      </c>
      <c r="AX43" s="18">
        <f t="shared" si="8"/>
        <v>4.0508198288681019E-2</v>
      </c>
      <c r="AY43" s="18">
        <f t="shared" si="9"/>
        <v>4.343794090134967E-2</v>
      </c>
      <c r="AZ43" s="18">
        <f t="shared" si="10"/>
        <v>4.4033196798819452E-2</v>
      </c>
      <c r="BA43" s="18">
        <f t="shared" si="11"/>
        <v>4.4033196798819452E-2</v>
      </c>
      <c r="BB43" s="18">
        <f t="shared" si="12"/>
        <v>4.4033196798819452E-2</v>
      </c>
      <c r="BC43" s="18">
        <f t="shared" si="13"/>
        <v>4.4033196798819452E-2</v>
      </c>
      <c r="BD43" s="18">
        <f t="shared" si="14"/>
        <v>4.4033196798819452E-2</v>
      </c>
      <c r="BE43" s="18">
        <f t="shared" si="15"/>
        <v>4.4033196798819452E-2</v>
      </c>
      <c r="BF43" s="18">
        <f t="shared" si="16"/>
        <v>4.4033196798819452E-2</v>
      </c>
    </row>
    <row r="44" spans="2:58" x14ac:dyDescent="0.3">
      <c r="B44" s="16">
        <v>10087</v>
      </c>
      <c r="C44" s="17" t="s">
        <v>70</v>
      </c>
      <c r="D44" s="10">
        <v>33.702507208674007</v>
      </c>
      <c r="E44" s="10">
        <v>31.453026584795868</v>
      </c>
      <c r="F44" s="18">
        <v>7.1518733429790787E-2</v>
      </c>
      <c r="G44" s="18">
        <v>0.02</v>
      </c>
      <c r="H44" s="18">
        <v>0.05</v>
      </c>
      <c r="I44" s="18">
        <v>0</v>
      </c>
      <c r="J44">
        <v>0</v>
      </c>
      <c r="K44" s="10">
        <v>1.6204200921822212</v>
      </c>
      <c r="L44" s="19">
        <v>1.5204200921822211</v>
      </c>
      <c r="M44" s="19">
        <v>1.420420092182221</v>
      </c>
      <c r="N44" s="19">
        <v>1.3204200921822209</v>
      </c>
      <c r="O44" s="19">
        <v>1.2204200921822208</v>
      </c>
      <c r="P44" s="19">
        <v>1.1204200921822207</v>
      </c>
      <c r="Q44" s="19">
        <v>1.0204200921822206</v>
      </c>
      <c r="R44" s="19">
        <v>0.92042009218222065</v>
      </c>
      <c r="S44" s="19">
        <v>0.82042009218222067</v>
      </c>
      <c r="T44" s="19">
        <v>0.72042009218222069</v>
      </c>
      <c r="U44" s="19">
        <v>0.62042009218222072</v>
      </c>
      <c r="V44" s="19">
        <v>0.52042009218222074</v>
      </c>
      <c r="W44" s="19">
        <v>0.42042009218222076</v>
      </c>
      <c r="X44" s="19">
        <v>0.32042009218222078</v>
      </c>
      <c r="Y44" s="19">
        <v>0.22042009218222078</v>
      </c>
      <c r="Z44" s="10">
        <v>0.12042009218222077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8">
        <f t="shared" si="1"/>
        <v>2.0000000000000018E-2</v>
      </c>
      <c r="AR44" s="18">
        <f t="shared" si="2"/>
        <v>2.3179344274879332E-2</v>
      </c>
      <c r="AS44" s="18">
        <f t="shared" si="3"/>
        <v>2.6358688549758869E-2</v>
      </c>
      <c r="AT44" s="18">
        <f t="shared" si="4"/>
        <v>2.9538032824638183E-2</v>
      </c>
      <c r="AU44" s="18">
        <f t="shared" si="5"/>
        <v>3.2717377099517497E-2</v>
      </c>
      <c r="AV44" s="18">
        <f t="shared" si="6"/>
        <v>3.5896721374397034E-2</v>
      </c>
      <c r="AW44" s="18">
        <f t="shared" si="7"/>
        <v>3.9076065649276348E-2</v>
      </c>
      <c r="AX44" s="18">
        <f t="shared" si="8"/>
        <v>4.2255409924155884E-2</v>
      </c>
      <c r="AY44" s="18">
        <f t="shared" si="9"/>
        <v>4.5434754199035199E-2</v>
      </c>
      <c r="AZ44" s="18">
        <f t="shared" si="10"/>
        <v>4.8614098473914513E-2</v>
      </c>
      <c r="BA44" s="18">
        <f t="shared" si="11"/>
        <v>5.1793442748793828E-2</v>
      </c>
      <c r="BB44" s="18">
        <f t="shared" si="12"/>
        <v>5.4972787023673364E-2</v>
      </c>
      <c r="BC44" s="18">
        <f t="shared" si="13"/>
        <v>5.8152131298552678E-2</v>
      </c>
      <c r="BD44" s="18">
        <f t="shared" si="14"/>
        <v>6.1331475573432215E-2</v>
      </c>
      <c r="BE44" s="18">
        <f t="shared" si="15"/>
        <v>6.4510819848311307E-2</v>
      </c>
      <c r="BF44" s="18">
        <f t="shared" si="16"/>
        <v>6.7690164123190844E-2</v>
      </c>
    </row>
    <row r="45" spans="2:58" x14ac:dyDescent="0.3">
      <c r="B45" s="16">
        <v>10089</v>
      </c>
      <c r="C45" s="17" t="s">
        <v>71</v>
      </c>
      <c r="D45" s="10">
        <v>36.35268807464908</v>
      </c>
      <c r="E45" s="10">
        <v>34.397801036159315</v>
      </c>
      <c r="F45" s="18">
        <v>5.6831744460489449E-2</v>
      </c>
      <c r="G45" s="18">
        <v>0.02</v>
      </c>
      <c r="H45" s="18">
        <v>0.05</v>
      </c>
      <c r="I45" s="18">
        <v>0</v>
      </c>
      <c r="J45">
        <v>0</v>
      </c>
      <c r="K45" s="10">
        <v>1.2669310177665791</v>
      </c>
      <c r="L45" s="19">
        <v>1.166931017766579</v>
      </c>
      <c r="M45" s="19">
        <v>1.0669310177665789</v>
      </c>
      <c r="N45" s="19">
        <v>0.96693101776657897</v>
      </c>
      <c r="O45" s="19">
        <v>0.86693101776657899</v>
      </c>
      <c r="P45" s="19">
        <v>0.76693101776657902</v>
      </c>
      <c r="Q45" s="19">
        <v>0.66693101776657904</v>
      </c>
      <c r="R45" s="19">
        <v>0.56693101776657906</v>
      </c>
      <c r="S45" s="19">
        <v>0.46693101776657908</v>
      </c>
      <c r="T45" s="19">
        <v>0.3669310177665791</v>
      </c>
      <c r="U45" s="19">
        <v>0.26693101776657913</v>
      </c>
      <c r="V45" s="19">
        <v>0.16693101776657912</v>
      </c>
      <c r="W45" s="19">
        <v>6.6931017766579115E-2</v>
      </c>
      <c r="X45" s="19">
        <v>0</v>
      </c>
      <c r="Y45" s="19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8">
        <f t="shared" si="1"/>
        <v>2.0000000000000018E-2</v>
      </c>
      <c r="AR45" s="18">
        <f t="shared" si="2"/>
        <v>2.2907162579807849E-2</v>
      </c>
      <c r="AS45" s="18">
        <f t="shared" si="3"/>
        <v>2.5814325159615903E-2</v>
      </c>
      <c r="AT45" s="18">
        <f t="shared" si="4"/>
        <v>2.8721487739423734E-2</v>
      </c>
      <c r="AU45" s="18">
        <f t="shared" si="5"/>
        <v>3.1628650319231566E-2</v>
      </c>
      <c r="AV45" s="18">
        <f t="shared" si="6"/>
        <v>3.4535812899039398E-2</v>
      </c>
      <c r="AW45" s="18">
        <f t="shared" si="7"/>
        <v>3.7442975478847451E-2</v>
      </c>
      <c r="AX45" s="18">
        <f t="shared" si="8"/>
        <v>4.0350138058655283E-2</v>
      </c>
      <c r="AY45" s="18">
        <f t="shared" si="9"/>
        <v>4.3257300638463336E-2</v>
      </c>
      <c r="AZ45" s="18">
        <f t="shared" si="10"/>
        <v>4.6164463218271168E-2</v>
      </c>
      <c r="BA45" s="18">
        <f t="shared" si="11"/>
        <v>4.9071625798078999E-2</v>
      </c>
      <c r="BB45" s="18">
        <f t="shared" si="12"/>
        <v>5.1978788377887053E-2</v>
      </c>
      <c r="BC45" s="18">
        <f t="shared" si="13"/>
        <v>5.4885950957694885E-2</v>
      </c>
      <c r="BD45" s="18">
        <f t="shared" si="14"/>
        <v>5.6831744460489553E-2</v>
      </c>
      <c r="BE45" s="18">
        <f t="shared" si="15"/>
        <v>5.6831744460489553E-2</v>
      </c>
      <c r="BF45" s="18">
        <f t="shared" si="16"/>
        <v>5.6831744460489553E-2</v>
      </c>
    </row>
    <row r="46" spans="2:58" x14ac:dyDescent="0.3">
      <c r="B46" s="16">
        <v>10091</v>
      </c>
      <c r="C46" s="17" t="s">
        <v>72</v>
      </c>
      <c r="D46" s="10">
        <v>34.875444618497994</v>
      </c>
      <c r="E46" s="10">
        <v>33.421116817596833</v>
      </c>
      <c r="F46" s="18">
        <v>4.3515236454798281E-2</v>
      </c>
      <c r="G46" s="18">
        <v>0.02</v>
      </c>
      <c r="H46" s="18">
        <v>0.05</v>
      </c>
      <c r="I46" s="18">
        <v>0</v>
      </c>
      <c r="J46">
        <v>0</v>
      </c>
      <c r="K46" s="10">
        <v>0.78590546454922494</v>
      </c>
      <c r="L46" s="19">
        <v>0.68590546454922496</v>
      </c>
      <c r="M46" s="19">
        <v>0.58590546454922499</v>
      </c>
      <c r="N46" s="19">
        <v>0.48590546454922501</v>
      </c>
      <c r="O46" s="19">
        <v>0.38590546454922503</v>
      </c>
      <c r="P46" s="19">
        <v>0.28590546454922505</v>
      </c>
      <c r="Q46" s="19">
        <v>0.18590546454922505</v>
      </c>
      <c r="R46" s="19">
        <v>8.5905464549225041E-2</v>
      </c>
      <c r="S46" s="19">
        <v>0</v>
      </c>
      <c r="T46" s="19">
        <v>0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8">
        <f t="shared" si="1"/>
        <v>2.0000000000000018E-2</v>
      </c>
      <c r="AR46" s="18">
        <f t="shared" si="2"/>
        <v>2.2992120237805835E-2</v>
      </c>
      <c r="AS46" s="18">
        <f t="shared" si="3"/>
        <v>2.5984240475611209E-2</v>
      </c>
      <c r="AT46" s="18">
        <f t="shared" si="4"/>
        <v>2.8976360713417026E-2</v>
      </c>
      <c r="AU46" s="18">
        <f t="shared" si="5"/>
        <v>3.1968480951222844E-2</v>
      </c>
      <c r="AV46" s="18">
        <f t="shared" si="6"/>
        <v>3.4960601189028662E-2</v>
      </c>
      <c r="AW46" s="18">
        <f t="shared" si="7"/>
        <v>3.7952721426834257E-2</v>
      </c>
      <c r="AX46" s="18">
        <f t="shared" si="8"/>
        <v>4.0944841664639853E-2</v>
      </c>
      <c r="AY46" s="18">
        <f t="shared" si="9"/>
        <v>4.3515236454798378E-2</v>
      </c>
      <c r="AZ46" s="18">
        <f t="shared" si="10"/>
        <v>4.3515236454798378E-2</v>
      </c>
      <c r="BA46" s="18">
        <f t="shared" si="11"/>
        <v>4.3515236454798378E-2</v>
      </c>
      <c r="BB46" s="18">
        <f t="shared" si="12"/>
        <v>4.3515236454798378E-2</v>
      </c>
      <c r="BC46" s="18">
        <f t="shared" si="13"/>
        <v>4.3515236454798378E-2</v>
      </c>
      <c r="BD46" s="18">
        <f t="shared" si="14"/>
        <v>4.3515236454798378E-2</v>
      </c>
      <c r="BE46" s="18">
        <f t="shared" si="15"/>
        <v>4.3515236454798378E-2</v>
      </c>
      <c r="BF46" s="18">
        <f t="shared" si="16"/>
        <v>4.3515236454798378E-2</v>
      </c>
    </row>
    <row r="47" spans="2:58" x14ac:dyDescent="0.3">
      <c r="B47" s="16">
        <v>10094</v>
      </c>
      <c r="C47" s="17" t="s">
        <v>73</v>
      </c>
      <c r="D47" s="10">
        <v>34.747610706625956</v>
      </c>
      <c r="E47" s="10">
        <v>34.099514507413808</v>
      </c>
      <c r="F47" s="18">
        <v>1.9006024237419594E-2</v>
      </c>
      <c r="G47" s="18">
        <v>1.9006024237419594E-2</v>
      </c>
      <c r="H47" s="18">
        <v>0.05</v>
      </c>
      <c r="I47" s="18">
        <v>0</v>
      </c>
      <c r="J47">
        <v>0</v>
      </c>
      <c r="K47" s="10">
        <v>0</v>
      </c>
      <c r="L47" s="19">
        <v>0</v>
      </c>
      <c r="M47" s="19">
        <v>0</v>
      </c>
      <c r="N47" s="19">
        <v>0</v>
      </c>
      <c r="O47" s="19">
        <v>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8">
        <f t="shared" si="1"/>
        <v>0</v>
      </c>
      <c r="AR47" s="18">
        <f t="shared" si="2"/>
        <v>0</v>
      </c>
      <c r="AS47" s="18">
        <f t="shared" si="3"/>
        <v>0</v>
      </c>
      <c r="AT47" s="18">
        <f t="shared" si="4"/>
        <v>0</v>
      </c>
      <c r="AU47" s="18">
        <f t="shared" si="5"/>
        <v>0</v>
      </c>
      <c r="AV47" s="18">
        <f t="shared" si="6"/>
        <v>0</v>
      </c>
      <c r="AW47" s="18">
        <f t="shared" si="7"/>
        <v>0</v>
      </c>
      <c r="AX47" s="18">
        <f t="shared" si="8"/>
        <v>0</v>
      </c>
      <c r="AY47" s="18">
        <f t="shared" si="9"/>
        <v>0</v>
      </c>
      <c r="AZ47" s="18">
        <f t="shared" si="10"/>
        <v>0</v>
      </c>
      <c r="BA47" s="18">
        <f t="shared" si="11"/>
        <v>0</v>
      </c>
      <c r="BB47" s="18">
        <f t="shared" si="12"/>
        <v>0</v>
      </c>
      <c r="BC47" s="18">
        <f t="shared" si="13"/>
        <v>0</v>
      </c>
      <c r="BD47" s="18">
        <f t="shared" si="14"/>
        <v>0</v>
      </c>
      <c r="BE47" s="18">
        <f t="shared" si="15"/>
        <v>0</v>
      </c>
      <c r="BF47" s="18">
        <f t="shared" si="16"/>
        <v>0</v>
      </c>
    </row>
    <row r="48" spans="2:58" x14ac:dyDescent="0.3">
      <c r="B48" s="16">
        <v>10095</v>
      </c>
      <c r="C48" s="17" t="s">
        <v>74</v>
      </c>
      <c r="D48" s="10">
        <v>34.617715659909038</v>
      </c>
      <c r="E48" s="10">
        <v>32.628293048403314</v>
      </c>
      <c r="F48" s="18">
        <v>6.0972316527697648E-2</v>
      </c>
      <c r="G48" s="18">
        <v>0.02</v>
      </c>
      <c r="H48" s="18">
        <v>0.05</v>
      </c>
      <c r="I48" s="18">
        <v>0</v>
      </c>
      <c r="J48">
        <v>0</v>
      </c>
      <c r="K48" s="10">
        <v>1.3368567505376572</v>
      </c>
      <c r="L48" s="19">
        <v>1.2368567505376571</v>
      </c>
      <c r="M48" s="19">
        <v>1.136856750537657</v>
      </c>
      <c r="N48" s="19">
        <v>1.0368567505376569</v>
      </c>
      <c r="O48" s="19">
        <v>0.93685675053765693</v>
      </c>
      <c r="P48" s="19">
        <v>0.83685675053765696</v>
      </c>
      <c r="Q48" s="19">
        <v>0.73685675053765698</v>
      </c>
      <c r="R48" s="19">
        <v>0.636856750537657</v>
      </c>
      <c r="S48" s="19">
        <v>0.53685675053765702</v>
      </c>
      <c r="T48" s="19">
        <v>0.43685675053765705</v>
      </c>
      <c r="U48" s="19">
        <v>0.33685675053765707</v>
      </c>
      <c r="V48" s="19">
        <v>0.23685675053765706</v>
      </c>
      <c r="W48" s="19">
        <v>0.13685675053765706</v>
      </c>
      <c r="X48" s="19">
        <v>3.6856750537657051E-2</v>
      </c>
      <c r="Y48" s="19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8">
        <f t="shared" si="1"/>
        <v>2.0000000000000018E-2</v>
      </c>
      <c r="AR48" s="18">
        <f t="shared" si="2"/>
        <v>2.3064824747395019E-2</v>
      </c>
      <c r="AS48" s="18">
        <f t="shared" si="3"/>
        <v>2.6129649494789797E-2</v>
      </c>
      <c r="AT48" s="18">
        <f t="shared" si="4"/>
        <v>2.9194474242184798E-2</v>
      </c>
      <c r="AU48" s="18">
        <f t="shared" si="5"/>
        <v>3.2259298989579577E-2</v>
      </c>
      <c r="AV48" s="18">
        <f t="shared" si="6"/>
        <v>3.5324123736974578E-2</v>
      </c>
      <c r="AW48" s="18">
        <f t="shared" si="7"/>
        <v>3.8388948484369578E-2</v>
      </c>
      <c r="AX48" s="18">
        <f t="shared" si="8"/>
        <v>4.1453773231764357E-2</v>
      </c>
      <c r="AY48" s="18">
        <f t="shared" si="9"/>
        <v>4.4518597979159358E-2</v>
      </c>
      <c r="AZ48" s="18">
        <f t="shared" si="10"/>
        <v>4.7583422726554137E-2</v>
      </c>
      <c r="BA48" s="18">
        <f t="shared" si="11"/>
        <v>5.0648247473949137E-2</v>
      </c>
      <c r="BB48" s="18">
        <f t="shared" si="12"/>
        <v>5.3713072221344138E-2</v>
      </c>
      <c r="BC48" s="18">
        <f t="shared" si="13"/>
        <v>5.6777896968738917E-2</v>
      </c>
      <c r="BD48" s="18">
        <f t="shared" si="14"/>
        <v>5.9842721716133918E-2</v>
      </c>
      <c r="BE48" s="18">
        <f t="shared" si="15"/>
        <v>6.0972316527697634E-2</v>
      </c>
      <c r="BF48" s="18">
        <f t="shared" si="16"/>
        <v>6.0972316527697634E-2</v>
      </c>
    </row>
    <row r="49" spans="2:58" x14ac:dyDescent="0.3">
      <c r="B49" s="16">
        <v>10097</v>
      </c>
      <c r="C49" s="17" t="s">
        <v>75</v>
      </c>
      <c r="D49" s="10">
        <v>35.597420431125414</v>
      </c>
      <c r="E49" s="10">
        <v>34.745688751291262</v>
      </c>
      <c r="F49" s="18">
        <v>2.4513305404040939E-2</v>
      </c>
      <c r="G49" s="18">
        <v>0.02</v>
      </c>
      <c r="H49" s="18">
        <v>0.05</v>
      </c>
      <c r="I49" s="18">
        <v>0</v>
      </c>
      <c r="J49">
        <v>0</v>
      </c>
      <c r="K49" s="10">
        <v>0.1568179048083273</v>
      </c>
      <c r="L49" s="19">
        <v>5.6817904808327296E-2</v>
      </c>
      <c r="M49" s="19">
        <v>0</v>
      </c>
      <c r="N49" s="19">
        <v>0</v>
      </c>
      <c r="O49" s="19">
        <v>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9">
        <v>0</v>
      </c>
      <c r="X49" s="19">
        <v>0</v>
      </c>
      <c r="Y49" s="19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8">
        <f t="shared" si="1"/>
        <v>2.0000000000000018E-2</v>
      </c>
      <c r="AR49" s="18">
        <f t="shared" si="2"/>
        <v>2.2878054906777079E-2</v>
      </c>
      <c r="AS49" s="18">
        <f t="shared" si="3"/>
        <v>2.4513305404040953E-2</v>
      </c>
      <c r="AT49" s="18">
        <f t="shared" si="4"/>
        <v>2.4513305404040953E-2</v>
      </c>
      <c r="AU49" s="18">
        <f t="shared" si="5"/>
        <v>2.4513305404040953E-2</v>
      </c>
      <c r="AV49" s="18">
        <f t="shared" si="6"/>
        <v>2.4513305404040953E-2</v>
      </c>
      <c r="AW49" s="18">
        <f t="shared" si="7"/>
        <v>2.4513305404040953E-2</v>
      </c>
      <c r="AX49" s="18">
        <f t="shared" si="8"/>
        <v>2.4513305404040953E-2</v>
      </c>
      <c r="AY49" s="18">
        <f t="shared" si="9"/>
        <v>2.4513305404040953E-2</v>
      </c>
      <c r="AZ49" s="18">
        <f t="shared" si="10"/>
        <v>2.4513305404040953E-2</v>
      </c>
      <c r="BA49" s="18">
        <f t="shared" si="11"/>
        <v>2.4513305404040953E-2</v>
      </c>
      <c r="BB49" s="18">
        <f t="shared" si="12"/>
        <v>2.4513305404040953E-2</v>
      </c>
      <c r="BC49" s="18">
        <f t="shared" si="13"/>
        <v>2.4513305404040953E-2</v>
      </c>
      <c r="BD49" s="18">
        <f t="shared" si="14"/>
        <v>2.4513305404040953E-2</v>
      </c>
      <c r="BE49" s="18">
        <f t="shared" si="15"/>
        <v>2.4513305404040953E-2</v>
      </c>
      <c r="BF49" s="18">
        <f t="shared" si="16"/>
        <v>2.4513305404040953E-2</v>
      </c>
    </row>
    <row r="50" spans="2:58" x14ac:dyDescent="0.3">
      <c r="B50" s="16">
        <v>10101</v>
      </c>
      <c r="C50" s="17" t="s">
        <v>76</v>
      </c>
      <c r="D50" s="10">
        <v>36.950678123068968</v>
      </c>
      <c r="E50" s="10">
        <v>34.478927305548247</v>
      </c>
      <c r="F50" s="18">
        <v>7.1688738910475752E-2</v>
      </c>
      <c r="G50" s="18">
        <v>0.02</v>
      </c>
      <c r="H50" s="18">
        <v>0.05</v>
      </c>
      <c r="I50" s="18">
        <v>0</v>
      </c>
      <c r="J50">
        <v>0</v>
      </c>
      <c r="K50" s="10">
        <v>1.7821722714097563</v>
      </c>
      <c r="L50" s="19">
        <v>1.6821722714097562</v>
      </c>
      <c r="M50" s="19">
        <v>1.5821722714097561</v>
      </c>
      <c r="N50" s="19">
        <v>1.482172271409756</v>
      </c>
      <c r="O50" s="19">
        <v>1.382172271409756</v>
      </c>
      <c r="P50" s="19">
        <v>1.2821722714097559</v>
      </c>
      <c r="Q50" s="19">
        <v>1.1821722714097558</v>
      </c>
      <c r="R50" s="19">
        <v>1.0821722714097557</v>
      </c>
      <c r="S50" s="19">
        <v>0.98217227140975571</v>
      </c>
      <c r="T50" s="19">
        <v>0.88217227140975574</v>
      </c>
      <c r="U50" s="19">
        <v>0.78217227140975576</v>
      </c>
      <c r="V50" s="19">
        <v>0.68217227140975578</v>
      </c>
      <c r="W50" s="19">
        <v>0.5821722714097558</v>
      </c>
      <c r="X50" s="19">
        <v>0.48217227140975583</v>
      </c>
      <c r="Y50" s="19">
        <v>0.38217227140975585</v>
      </c>
      <c r="Z50" s="10">
        <v>0.28217227140975587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8">
        <f t="shared" si="1"/>
        <v>2.0000000000000018E-2</v>
      </c>
      <c r="AR50" s="18">
        <f t="shared" si="2"/>
        <v>2.2900322249407967E-2</v>
      </c>
      <c r="AS50" s="18">
        <f t="shared" si="3"/>
        <v>2.5800644498815917E-2</v>
      </c>
      <c r="AT50" s="18">
        <f t="shared" si="4"/>
        <v>2.8700966748223644E-2</v>
      </c>
      <c r="AU50" s="18">
        <f t="shared" si="5"/>
        <v>3.1601288997631594E-2</v>
      </c>
      <c r="AV50" s="18">
        <f t="shared" si="6"/>
        <v>3.4501611247039543E-2</v>
      </c>
      <c r="AW50" s="18">
        <f t="shared" si="7"/>
        <v>3.7401933496447493E-2</v>
      </c>
      <c r="AX50" s="18">
        <f t="shared" si="8"/>
        <v>4.0302255745855664E-2</v>
      </c>
      <c r="AY50" s="18">
        <f t="shared" si="9"/>
        <v>4.3202577995263391E-2</v>
      </c>
      <c r="AZ50" s="18">
        <f t="shared" si="10"/>
        <v>4.6102900244671341E-2</v>
      </c>
      <c r="BA50" s="18">
        <f t="shared" si="11"/>
        <v>4.900322249407929E-2</v>
      </c>
      <c r="BB50" s="18">
        <f t="shared" si="12"/>
        <v>5.190354474348724E-2</v>
      </c>
      <c r="BC50" s="18">
        <f t="shared" si="13"/>
        <v>5.4803866992895189E-2</v>
      </c>
      <c r="BD50" s="18">
        <f t="shared" si="14"/>
        <v>5.7704189242302917E-2</v>
      </c>
      <c r="BE50" s="18">
        <f t="shared" si="15"/>
        <v>6.0604511491710866E-2</v>
      </c>
      <c r="BF50" s="18">
        <f t="shared" si="16"/>
        <v>6.3504833741118816E-2</v>
      </c>
    </row>
    <row r="51" spans="2:58" x14ac:dyDescent="0.3">
      <c r="B51" s="16">
        <v>10103</v>
      </c>
      <c r="C51" s="17" t="s">
        <v>77</v>
      </c>
      <c r="D51" s="10">
        <v>39.627775381955203</v>
      </c>
      <c r="E51" s="10">
        <v>37.87635338040829</v>
      </c>
      <c r="F51" s="18">
        <v>4.6240512753607486E-2</v>
      </c>
      <c r="G51" s="18">
        <v>0.02</v>
      </c>
      <c r="H51" s="18">
        <v>0.05</v>
      </c>
      <c r="I51" s="18">
        <v>0</v>
      </c>
      <c r="J51">
        <v>0</v>
      </c>
      <c r="K51" s="10">
        <v>0.99389493393874773</v>
      </c>
      <c r="L51" s="19">
        <v>0.89389493393874775</v>
      </c>
      <c r="M51" s="19">
        <v>0.79389493393874777</v>
      </c>
      <c r="N51" s="19">
        <v>0.69389493393874779</v>
      </c>
      <c r="O51" s="19">
        <v>0.59389493393874782</v>
      </c>
      <c r="P51" s="19">
        <v>0.49389493393874784</v>
      </c>
      <c r="Q51" s="19">
        <v>0.39389493393874786</v>
      </c>
      <c r="R51" s="19">
        <v>0.29389493393874788</v>
      </c>
      <c r="S51" s="19">
        <v>0.19389493393874788</v>
      </c>
      <c r="T51" s="19">
        <v>9.3894933938747871E-2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8">
        <f t="shared" si="1"/>
        <v>2.0000000000000018E-2</v>
      </c>
      <c r="AR51" s="18">
        <f t="shared" si="2"/>
        <v>2.2640169685705036E-2</v>
      </c>
      <c r="AS51" s="18">
        <f t="shared" si="3"/>
        <v>2.5280339371409832E-2</v>
      </c>
      <c r="AT51" s="18">
        <f t="shared" si="4"/>
        <v>2.7920509057114629E-2</v>
      </c>
      <c r="AU51" s="18">
        <f t="shared" si="5"/>
        <v>3.0560678742819425E-2</v>
      </c>
      <c r="AV51" s="18">
        <f t="shared" si="6"/>
        <v>3.3200848428524443E-2</v>
      </c>
      <c r="AW51" s="18">
        <f t="shared" si="7"/>
        <v>3.5841018114229461E-2</v>
      </c>
      <c r="AX51" s="18">
        <f t="shared" si="8"/>
        <v>3.8481187799934258E-2</v>
      </c>
      <c r="AY51" s="18">
        <f t="shared" si="9"/>
        <v>4.1121357485639054E-2</v>
      </c>
      <c r="AZ51" s="18">
        <f t="shared" si="10"/>
        <v>4.3761527171344072E-2</v>
      </c>
      <c r="BA51" s="18">
        <f t="shared" si="11"/>
        <v>4.624051275360741E-2</v>
      </c>
      <c r="BB51" s="18">
        <f t="shared" si="12"/>
        <v>4.624051275360741E-2</v>
      </c>
      <c r="BC51" s="18">
        <f t="shared" si="13"/>
        <v>4.624051275360741E-2</v>
      </c>
      <c r="BD51" s="18">
        <f t="shared" si="14"/>
        <v>4.624051275360741E-2</v>
      </c>
      <c r="BE51" s="18">
        <f t="shared" si="15"/>
        <v>4.624051275360741E-2</v>
      </c>
      <c r="BF51" s="18">
        <f t="shared" si="16"/>
        <v>4.624051275360741E-2</v>
      </c>
    </row>
    <row r="52" spans="2:58" x14ac:dyDescent="0.3">
      <c r="B52" s="16">
        <v>10105</v>
      </c>
      <c r="C52" s="17" t="s">
        <v>78</v>
      </c>
      <c r="D52" s="10">
        <v>29.559710511353753</v>
      </c>
      <c r="E52" s="10">
        <v>32.328945818909894</v>
      </c>
      <c r="F52" s="18">
        <v>-8.5658076296949826E-2</v>
      </c>
      <c r="G52" s="18">
        <v>0</v>
      </c>
      <c r="H52" s="18">
        <v>0.05</v>
      </c>
      <c r="I52" s="18">
        <v>-6.1602266881618503E-2</v>
      </c>
      <c r="J52">
        <v>1</v>
      </c>
      <c r="K52" s="10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9">
        <v>0</v>
      </c>
      <c r="X52" s="19">
        <v>0</v>
      </c>
      <c r="Y52" s="19">
        <v>0</v>
      </c>
      <c r="Z52" s="10">
        <v>0</v>
      </c>
      <c r="AA52" s="10">
        <v>-1.9915363483378719</v>
      </c>
      <c r="AB52" s="10">
        <v>-1.7941913792761723</v>
      </c>
      <c r="AC52" s="10">
        <v>-1.6048833663181719</v>
      </c>
      <c r="AD52" s="10">
        <v>-1.4298609423008446</v>
      </c>
      <c r="AE52" s="10">
        <v>-1.2561641070617426</v>
      </c>
      <c r="AF52" s="10">
        <v>-1.0841697401857631</v>
      </c>
      <c r="AG52" s="10">
        <v>-0.91811093803463117</v>
      </c>
      <c r="AH52" s="10">
        <v>-0.76663168901373624</v>
      </c>
      <c r="AI52" s="10">
        <v>-0.63633585296899431</v>
      </c>
      <c r="AJ52" s="10">
        <v>-0.51757612548787313</v>
      </c>
      <c r="AK52" s="10">
        <v>-0.40827791905810829</v>
      </c>
      <c r="AL52" s="10">
        <v>-0.32717367082897614</v>
      </c>
      <c r="AM52" s="10">
        <v>-0.26311502668102177</v>
      </c>
      <c r="AN52" s="10">
        <v>-0.20860990741777552</v>
      </c>
      <c r="AO52" s="10">
        <v>-0.16898018619824029</v>
      </c>
      <c r="AP52" s="10">
        <v>-0.13317343831594092</v>
      </c>
      <c r="AQ52" s="18">
        <f t="shared" si="1"/>
        <v>0</v>
      </c>
      <c r="AR52" s="18">
        <f t="shared" si="2"/>
        <v>0</v>
      </c>
      <c r="AS52" s="18">
        <f t="shared" si="3"/>
        <v>0</v>
      </c>
      <c r="AT52" s="18">
        <f t="shared" si="4"/>
        <v>0</v>
      </c>
      <c r="AU52" s="18">
        <f t="shared" si="5"/>
        <v>0</v>
      </c>
      <c r="AV52" s="18">
        <f t="shared" si="6"/>
        <v>0</v>
      </c>
      <c r="AW52" s="18">
        <f t="shared" si="7"/>
        <v>0</v>
      </c>
      <c r="AX52" s="18">
        <f t="shared" si="8"/>
        <v>0</v>
      </c>
      <c r="AY52" s="18">
        <f t="shared" si="9"/>
        <v>0</v>
      </c>
      <c r="AZ52" s="18">
        <f t="shared" si="10"/>
        <v>0</v>
      </c>
      <c r="BA52" s="18">
        <f t="shared" si="11"/>
        <v>0</v>
      </c>
      <c r="BB52" s="18">
        <f t="shared" si="12"/>
        <v>0</v>
      </c>
      <c r="BC52" s="18">
        <f t="shared" si="13"/>
        <v>0</v>
      </c>
      <c r="BD52" s="18">
        <f t="shared" si="14"/>
        <v>0</v>
      </c>
      <c r="BE52" s="18">
        <f t="shared" si="15"/>
        <v>0</v>
      </c>
      <c r="BF52" s="18">
        <f t="shared" si="16"/>
        <v>0</v>
      </c>
    </row>
    <row r="53" spans="2:58" x14ac:dyDescent="0.3">
      <c r="B53" s="16">
        <v>10106</v>
      </c>
      <c r="C53" s="17" t="s">
        <v>79</v>
      </c>
      <c r="D53" s="10">
        <v>36.233506934693246</v>
      </c>
      <c r="E53" s="10">
        <v>34.589127207700621</v>
      </c>
      <c r="F53" s="18">
        <v>4.7540364841195955E-2</v>
      </c>
      <c r="G53" s="18">
        <v>0.02</v>
      </c>
      <c r="H53" s="18">
        <v>0.05</v>
      </c>
      <c r="I53" s="18">
        <v>0</v>
      </c>
      <c r="J53">
        <v>0</v>
      </c>
      <c r="K53" s="10">
        <v>0.95259718283861261</v>
      </c>
      <c r="L53" s="19">
        <v>0.85259718283861263</v>
      </c>
      <c r="M53" s="19">
        <v>0.75259718283861265</v>
      </c>
      <c r="N53" s="19">
        <v>0.65259718283861268</v>
      </c>
      <c r="O53" s="19">
        <v>0.5525971828386127</v>
      </c>
      <c r="P53" s="19">
        <v>0.45259718283861272</v>
      </c>
      <c r="Q53" s="19">
        <v>0.35259718283861274</v>
      </c>
      <c r="R53" s="19">
        <v>0.25259718283861277</v>
      </c>
      <c r="S53" s="19">
        <v>0.15259718283861276</v>
      </c>
      <c r="T53" s="19">
        <v>5.2597182838612755E-2</v>
      </c>
      <c r="U53" s="19">
        <v>0</v>
      </c>
      <c r="V53" s="19">
        <v>0</v>
      </c>
      <c r="W53" s="19">
        <v>0</v>
      </c>
      <c r="X53" s="19">
        <v>0</v>
      </c>
      <c r="Y53" s="19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8">
        <f t="shared" si="1"/>
        <v>2.0000000000000018E-2</v>
      </c>
      <c r="AR53" s="18">
        <f t="shared" si="2"/>
        <v>2.2891081911362354E-2</v>
      </c>
      <c r="AS53" s="18">
        <f t="shared" si="3"/>
        <v>2.5782163822724913E-2</v>
      </c>
      <c r="AT53" s="18">
        <f t="shared" si="4"/>
        <v>2.8673245734087471E-2</v>
      </c>
      <c r="AU53" s="18">
        <f t="shared" si="5"/>
        <v>3.156432764545003E-2</v>
      </c>
      <c r="AV53" s="18">
        <f t="shared" si="6"/>
        <v>3.4455409556812366E-2</v>
      </c>
      <c r="AW53" s="18">
        <f t="shared" si="7"/>
        <v>3.7346491468174925E-2</v>
      </c>
      <c r="AX53" s="18">
        <f t="shared" si="8"/>
        <v>4.0237573379537483E-2</v>
      </c>
      <c r="AY53" s="18">
        <f t="shared" si="9"/>
        <v>4.3128655290900042E-2</v>
      </c>
      <c r="AZ53" s="18">
        <f t="shared" si="10"/>
        <v>4.6019737202262601E-2</v>
      </c>
      <c r="BA53" s="18">
        <f t="shared" si="11"/>
        <v>4.7540364841196059E-2</v>
      </c>
      <c r="BB53" s="18">
        <f t="shared" si="12"/>
        <v>4.7540364841196059E-2</v>
      </c>
      <c r="BC53" s="18">
        <f t="shared" si="13"/>
        <v>4.7540364841196059E-2</v>
      </c>
      <c r="BD53" s="18">
        <f t="shared" si="14"/>
        <v>4.7540364841196059E-2</v>
      </c>
      <c r="BE53" s="18">
        <f t="shared" si="15"/>
        <v>4.7540364841196059E-2</v>
      </c>
      <c r="BF53" s="18">
        <f t="shared" si="16"/>
        <v>4.7540364841196059E-2</v>
      </c>
    </row>
    <row r="54" spans="2:58" x14ac:dyDescent="0.3">
      <c r="B54" s="16">
        <v>10109</v>
      </c>
      <c r="C54" s="17" t="s">
        <v>80</v>
      </c>
      <c r="D54" s="10">
        <v>34.884368715595848</v>
      </c>
      <c r="E54" s="10">
        <v>34.600192441446069</v>
      </c>
      <c r="F54" s="18">
        <v>8.2131414335538909E-3</v>
      </c>
      <c r="G54" s="18">
        <v>8.2131414335538909E-3</v>
      </c>
      <c r="H54" s="18">
        <v>0.05</v>
      </c>
      <c r="I54" s="18">
        <v>0</v>
      </c>
      <c r="J54">
        <v>0</v>
      </c>
      <c r="K54" s="10">
        <v>0</v>
      </c>
      <c r="L54" s="19">
        <v>0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9">
        <v>0</v>
      </c>
      <c r="X54" s="19">
        <v>0</v>
      </c>
      <c r="Y54" s="19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8">
        <f t="shared" si="1"/>
        <v>0</v>
      </c>
      <c r="AR54" s="18">
        <f t="shared" si="2"/>
        <v>0</v>
      </c>
      <c r="AS54" s="18">
        <f t="shared" si="3"/>
        <v>0</v>
      </c>
      <c r="AT54" s="18">
        <f t="shared" si="4"/>
        <v>0</v>
      </c>
      <c r="AU54" s="18">
        <f t="shared" si="5"/>
        <v>0</v>
      </c>
      <c r="AV54" s="18">
        <f t="shared" si="6"/>
        <v>0</v>
      </c>
      <c r="AW54" s="18">
        <f t="shared" si="7"/>
        <v>0</v>
      </c>
      <c r="AX54" s="18">
        <f t="shared" si="8"/>
        <v>0</v>
      </c>
      <c r="AY54" s="18">
        <f t="shared" si="9"/>
        <v>0</v>
      </c>
      <c r="AZ54" s="18">
        <f t="shared" si="10"/>
        <v>0</v>
      </c>
      <c r="BA54" s="18">
        <f t="shared" si="11"/>
        <v>0</v>
      </c>
      <c r="BB54" s="18">
        <f t="shared" si="12"/>
        <v>0</v>
      </c>
      <c r="BC54" s="18">
        <f t="shared" si="13"/>
        <v>0</v>
      </c>
      <c r="BD54" s="18">
        <f t="shared" si="14"/>
        <v>0</v>
      </c>
      <c r="BE54" s="18">
        <f t="shared" si="15"/>
        <v>0</v>
      </c>
      <c r="BF54" s="18">
        <f t="shared" si="16"/>
        <v>0</v>
      </c>
    </row>
    <row r="55" spans="2:58" x14ac:dyDescent="0.3">
      <c r="B55" s="16">
        <v>10111</v>
      </c>
      <c r="C55" s="17" t="s">
        <v>81</v>
      </c>
      <c r="D55" s="10">
        <v>35.871249592565214</v>
      </c>
      <c r="E55" s="10">
        <v>34.615417241250597</v>
      </c>
      <c r="F55" s="18">
        <v>3.6279567065800454E-2</v>
      </c>
      <c r="G55" s="18">
        <v>0.02</v>
      </c>
      <c r="H55" s="18">
        <v>0.05</v>
      </c>
      <c r="I55" s="18">
        <v>0</v>
      </c>
      <c r="J55">
        <v>0</v>
      </c>
      <c r="K55" s="10">
        <v>0.56352400648960443</v>
      </c>
      <c r="L55" s="19">
        <v>0.46352400648960446</v>
      </c>
      <c r="M55" s="19">
        <v>0.36352400648960448</v>
      </c>
      <c r="N55" s="19">
        <v>0.2635240064896045</v>
      </c>
      <c r="O55" s="19">
        <v>0.1635240064896045</v>
      </c>
      <c r="P55" s="19">
        <v>6.352400648960449E-2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9">
        <v>0</v>
      </c>
      <c r="X55" s="19">
        <v>0</v>
      </c>
      <c r="Y55" s="19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8">
        <f t="shared" si="1"/>
        <v>2.0000000000000018E-2</v>
      </c>
      <c r="AR55" s="18">
        <f t="shared" si="2"/>
        <v>2.2888886166041233E-2</v>
      </c>
      <c r="AS55" s="18">
        <f t="shared" si="3"/>
        <v>2.5777772332082893E-2</v>
      </c>
      <c r="AT55" s="18">
        <f t="shared" si="4"/>
        <v>2.8666658498124331E-2</v>
      </c>
      <c r="AU55" s="18">
        <f t="shared" si="5"/>
        <v>3.1555544664165769E-2</v>
      </c>
      <c r="AV55" s="18">
        <f t="shared" si="6"/>
        <v>3.4444430830207207E-2</v>
      </c>
      <c r="AW55" s="18">
        <f t="shared" si="7"/>
        <v>3.6279567065800489E-2</v>
      </c>
      <c r="AX55" s="18">
        <f t="shared" si="8"/>
        <v>3.6279567065800489E-2</v>
      </c>
      <c r="AY55" s="18">
        <f t="shared" si="9"/>
        <v>3.6279567065800489E-2</v>
      </c>
      <c r="AZ55" s="18">
        <f t="shared" si="10"/>
        <v>3.6279567065800489E-2</v>
      </c>
      <c r="BA55" s="18">
        <f t="shared" si="11"/>
        <v>3.6279567065800489E-2</v>
      </c>
      <c r="BB55" s="18">
        <f t="shared" si="12"/>
        <v>3.6279567065800489E-2</v>
      </c>
      <c r="BC55" s="18">
        <f t="shared" si="13"/>
        <v>3.6279567065800489E-2</v>
      </c>
      <c r="BD55" s="18">
        <f t="shared" si="14"/>
        <v>3.6279567065800489E-2</v>
      </c>
      <c r="BE55" s="18">
        <f t="shared" si="15"/>
        <v>3.6279567065800489E-2</v>
      </c>
      <c r="BF55" s="18">
        <f t="shared" si="16"/>
        <v>3.6279567065800489E-2</v>
      </c>
    </row>
    <row r="56" spans="2:58" x14ac:dyDescent="0.3">
      <c r="B56" s="16">
        <v>10112</v>
      </c>
      <c r="C56" s="17" t="s">
        <v>82</v>
      </c>
      <c r="D56" s="10">
        <v>34.418415336372497</v>
      </c>
      <c r="E56" s="10">
        <v>33.750970143737469</v>
      </c>
      <c r="F56" s="18">
        <v>1.9775585406657529E-2</v>
      </c>
      <c r="G56" s="18">
        <v>1.9775585406657529E-2</v>
      </c>
      <c r="H56" s="18">
        <v>0.05</v>
      </c>
      <c r="I56" s="18">
        <v>0</v>
      </c>
      <c r="J56">
        <v>0</v>
      </c>
      <c r="K56" s="10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8">
        <f t="shared" si="1"/>
        <v>0</v>
      </c>
      <c r="AR56" s="18">
        <f t="shared" si="2"/>
        <v>0</v>
      </c>
      <c r="AS56" s="18">
        <f t="shared" si="3"/>
        <v>0</v>
      </c>
      <c r="AT56" s="18">
        <f t="shared" si="4"/>
        <v>0</v>
      </c>
      <c r="AU56" s="18">
        <f t="shared" si="5"/>
        <v>0</v>
      </c>
      <c r="AV56" s="18">
        <f t="shared" si="6"/>
        <v>0</v>
      </c>
      <c r="AW56" s="18">
        <f t="shared" si="7"/>
        <v>0</v>
      </c>
      <c r="AX56" s="18">
        <f t="shared" si="8"/>
        <v>0</v>
      </c>
      <c r="AY56" s="18">
        <f t="shared" si="9"/>
        <v>0</v>
      </c>
      <c r="AZ56" s="18">
        <f t="shared" si="10"/>
        <v>0</v>
      </c>
      <c r="BA56" s="18">
        <f t="shared" si="11"/>
        <v>0</v>
      </c>
      <c r="BB56" s="18">
        <f t="shared" si="12"/>
        <v>0</v>
      </c>
      <c r="BC56" s="18">
        <f t="shared" si="13"/>
        <v>0</v>
      </c>
      <c r="BD56" s="18">
        <f t="shared" si="14"/>
        <v>0</v>
      </c>
      <c r="BE56" s="18">
        <f t="shared" si="15"/>
        <v>0</v>
      </c>
      <c r="BF56" s="18">
        <f t="shared" si="16"/>
        <v>0</v>
      </c>
    </row>
    <row r="57" spans="2:58" x14ac:dyDescent="0.3">
      <c r="B57" s="16">
        <v>10113</v>
      </c>
      <c r="C57" s="17" t="s">
        <v>83</v>
      </c>
      <c r="D57" s="10">
        <v>32.975991756118553</v>
      </c>
      <c r="E57" s="10">
        <v>31.660234600629199</v>
      </c>
      <c r="F57" s="18">
        <v>4.1558667271000126E-2</v>
      </c>
      <c r="G57" s="18">
        <v>0.02</v>
      </c>
      <c r="H57" s="18">
        <v>0.05</v>
      </c>
      <c r="I57" s="18">
        <v>0</v>
      </c>
      <c r="J57">
        <v>0</v>
      </c>
      <c r="K57" s="10">
        <v>0.68255246347677045</v>
      </c>
      <c r="L57" s="19">
        <v>0.58255246347677048</v>
      </c>
      <c r="M57" s="19">
        <v>0.4825524634767705</v>
      </c>
      <c r="N57" s="19">
        <v>0.38255246347677052</v>
      </c>
      <c r="O57" s="19">
        <v>0.28255246347677054</v>
      </c>
      <c r="P57" s="19">
        <v>0.18255246347677054</v>
      </c>
      <c r="Q57" s="19">
        <v>8.2552463476770532E-2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9">
        <v>0</v>
      </c>
      <c r="X57" s="19">
        <v>0</v>
      </c>
      <c r="Y57" s="19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8">
        <f t="shared" si="1"/>
        <v>2.0000000000000018E-2</v>
      </c>
      <c r="AR57" s="18">
        <f t="shared" si="2"/>
        <v>2.3158536292021248E-2</v>
      </c>
      <c r="AS57" s="18">
        <f t="shared" si="3"/>
        <v>2.6317072584042922E-2</v>
      </c>
      <c r="AT57" s="18">
        <f t="shared" si="4"/>
        <v>2.9475608876064374E-2</v>
      </c>
      <c r="AU57" s="18">
        <f t="shared" si="5"/>
        <v>3.2634145168085826E-2</v>
      </c>
      <c r="AV57" s="18">
        <f t="shared" si="6"/>
        <v>3.5792681460107278E-2</v>
      </c>
      <c r="AW57" s="18">
        <f t="shared" si="7"/>
        <v>3.8951217752128509E-2</v>
      </c>
      <c r="AX57" s="18">
        <f t="shared" si="8"/>
        <v>4.1558667271000216E-2</v>
      </c>
      <c r="AY57" s="18">
        <f t="shared" si="9"/>
        <v>4.1558667271000216E-2</v>
      </c>
      <c r="AZ57" s="18">
        <f t="shared" si="10"/>
        <v>4.1558667271000216E-2</v>
      </c>
      <c r="BA57" s="18">
        <f t="shared" si="11"/>
        <v>4.1558667271000216E-2</v>
      </c>
      <c r="BB57" s="18">
        <f t="shared" si="12"/>
        <v>4.1558667271000216E-2</v>
      </c>
      <c r="BC57" s="18">
        <f t="shared" si="13"/>
        <v>4.1558667271000216E-2</v>
      </c>
      <c r="BD57" s="18">
        <f t="shared" si="14"/>
        <v>4.1558667271000216E-2</v>
      </c>
      <c r="BE57" s="18">
        <f t="shared" si="15"/>
        <v>4.1558667271000216E-2</v>
      </c>
      <c r="BF57" s="18">
        <f t="shared" si="16"/>
        <v>4.1558667271000216E-2</v>
      </c>
    </row>
    <row r="58" spans="2:58" x14ac:dyDescent="0.3">
      <c r="B58" s="16">
        <v>10116</v>
      </c>
      <c r="C58" s="17" t="s">
        <v>84</v>
      </c>
      <c r="D58" s="10">
        <v>46.602337873148109</v>
      </c>
      <c r="E58" s="10">
        <v>52.198504908968864</v>
      </c>
      <c r="F58" s="18">
        <v>-0.10720933569994281</v>
      </c>
      <c r="G58" s="18">
        <v>0</v>
      </c>
      <c r="H58" s="18">
        <v>0.05</v>
      </c>
      <c r="I58" s="18">
        <v>-8.3153526284611493E-2</v>
      </c>
      <c r="J58">
        <v>1</v>
      </c>
      <c r="K58" s="10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0">
        <v>0</v>
      </c>
      <c r="AA58" s="10">
        <v>-4.3404897499653643</v>
      </c>
      <c r="AB58" s="10">
        <v>-3.9103827041489869</v>
      </c>
      <c r="AC58" s="10">
        <v>-3.4977919470100121</v>
      </c>
      <c r="AD58" s="10">
        <v>-3.1163361738852435</v>
      </c>
      <c r="AE58" s="10">
        <v>-2.7377694790890521</v>
      </c>
      <c r="AF58" s="10">
        <v>-2.3629132596180735</v>
      </c>
      <c r="AG58" s="10">
        <v>-2.0009934135504532</v>
      </c>
      <c r="AH58" s="10">
        <v>-1.6708492370425085</v>
      </c>
      <c r="AI58" s="10">
        <v>-1.3868736313311822</v>
      </c>
      <c r="AJ58" s="10">
        <v>-1.1280406051247061</v>
      </c>
      <c r="AK58" s="10">
        <v>-0.88982866131864324</v>
      </c>
      <c r="AL58" s="10">
        <v>-0.71306454731640601</v>
      </c>
      <c r="AM58" s="10">
        <v>-0.57345078201760513</v>
      </c>
      <c r="AN58" s="10">
        <v>-0.45465861853025136</v>
      </c>
      <c r="AO58" s="10">
        <v>-0.36828690912563095</v>
      </c>
      <c r="AP58" s="10">
        <v>-0.29024724778958433</v>
      </c>
      <c r="AQ58" s="18">
        <f t="shared" si="1"/>
        <v>0</v>
      </c>
      <c r="AR58" s="18">
        <f t="shared" si="2"/>
        <v>0</v>
      </c>
      <c r="AS58" s="18">
        <f t="shared" si="3"/>
        <v>0</v>
      </c>
      <c r="AT58" s="18">
        <f t="shared" si="4"/>
        <v>0</v>
      </c>
      <c r="AU58" s="18">
        <f t="shared" si="5"/>
        <v>0</v>
      </c>
      <c r="AV58" s="18">
        <f t="shared" si="6"/>
        <v>0</v>
      </c>
      <c r="AW58" s="18">
        <f t="shared" si="7"/>
        <v>0</v>
      </c>
      <c r="AX58" s="18">
        <f t="shared" si="8"/>
        <v>0</v>
      </c>
      <c r="AY58" s="18">
        <f t="shared" si="9"/>
        <v>0</v>
      </c>
      <c r="AZ58" s="18">
        <f t="shared" si="10"/>
        <v>0</v>
      </c>
      <c r="BA58" s="18">
        <f t="shared" si="11"/>
        <v>0</v>
      </c>
      <c r="BB58" s="18">
        <f t="shared" si="12"/>
        <v>0</v>
      </c>
      <c r="BC58" s="18">
        <f t="shared" si="13"/>
        <v>0</v>
      </c>
      <c r="BD58" s="18">
        <f t="shared" si="14"/>
        <v>0</v>
      </c>
      <c r="BE58" s="18">
        <f t="shared" si="15"/>
        <v>0</v>
      </c>
      <c r="BF58" s="18">
        <f t="shared" si="16"/>
        <v>0</v>
      </c>
    </row>
    <row r="59" spans="2:58" x14ac:dyDescent="0.3">
      <c r="B59" s="16">
        <v>10118</v>
      </c>
      <c r="C59" s="17" t="s">
        <v>85</v>
      </c>
      <c r="D59" s="10">
        <v>36.832446902388007</v>
      </c>
      <c r="E59" s="10">
        <v>34.134294649079386</v>
      </c>
      <c r="F59" s="18">
        <v>7.9045203102838704E-2</v>
      </c>
      <c r="G59" s="18">
        <v>0.02</v>
      </c>
      <c r="H59" s="18">
        <v>0.05</v>
      </c>
      <c r="I59" s="18">
        <v>0</v>
      </c>
      <c r="J59">
        <v>0</v>
      </c>
      <c r="K59" s="10">
        <v>2.0154663603270326</v>
      </c>
      <c r="L59" s="19">
        <v>1.9154663603270325</v>
      </c>
      <c r="M59" s="19">
        <v>1.8154663603270325</v>
      </c>
      <c r="N59" s="19">
        <v>1.7154663603270324</v>
      </c>
      <c r="O59" s="19">
        <v>1.6154663603270323</v>
      </c>
      <c r="P59" s="19">
        <v>1.5154663603270322</v>
      </c>
      <c r="Q59" s="19">
        <v>1.4154663603270321</v>
      </c>
      <c r="R59" s="19">
        <v>1.315466360327032</v>
      </c>
      <c r="S59" s="19">
        <v>1.2154663603270319</v>
      </c>
      <c r="T59" s="19">
        <v>1.1154663603270318</v>
      </c>
      <c r="U59" s="19">
        <v>1.0154663603270317</v>
      </c>
      <c r="V59" s="19">
        <v>0.91546636032703177</v>
      </c>
      <c r="W59" s="19">
        <v>0.81546636032703179</v>
      </c>
      <c r="X59" s="19">
        <v>0.71546636032703181</v>
      </c>
      <c r="Y59" s="19">
        <v>0.61546636032703184</v>
      </c>
      <c r="Z59" s="10">
        <v>0.51546636032703186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8">
        <f t="shared" si="1"/>
        <v>2.0000000000000018E-2</v>
      </c>
      <c r="AR59" s="18">
        <f t="shared" si="2"/>
        <v>2.2929604991931418E-2</v>
      </c>
      <c r="AS59" s="18">
        <f t="shared" si="3"/>
        <v>2.5859209983862819E-2</v>
      </c>
      <c r="AT59" s="18">
        <f t="shared" si="4"/>
        <v>2.8788814975794219E-2</v>
      </c>
      <c r="AU59" s="18">
        <f t="shared" si="5"/>
        <v>3.171841996772562E-2</v>
      </c>
      <c r="AV59" s="18">
        <f t="shared" si="6"/>
        <v>3.464802495965702E-2</v>
      </c>
      <c r="AW59" s="18">
        <f t="shared" si="7"/>
        <v>3.757762995158842E-2</v>
      </c>
      <c r="AX59" s="18">
        <f t="shared" si="8"/>
        <v>4.0507234943519821E-2</v>
      </c>
      <c r="AY59" s="18">
        <f t="shared" si="9"/>
        <v>4.3436839935450999E-2</v>
      </c>
      <c r="AZ59" s="18">
        <f t="shared" si="10"/>
        <v>4.6366444927382622E-2</v>
      </c>
      <c r="BA59" s="18">
        <f t="shared" si="11"/>
        <v>4.9296049919314022E-2</v>
      </c>
      <c r="BB59" s="18">
        <f t="shared" si="12"/>
        <v>5.2225654911245423E-2</v>
      </c>
      <c r="BC59" s="18">
        <f t="shared" si="13"/>
        <v>5.5155259903176823E-2</v>
      </c>
      <c r="BD59" s="18">
        <f t="shared" si="14"/>
        <v>5.8084864895108002E-2</v>
      </c>
      <c r="BE59" s="18">
        <f t="shared" si="15"/>
        <v>6.1014469887039402E-2</v>
      </c>
      <c r="BF59" s="18">
        <f t="shared" si="16"/>
        <v>6.3944074878970802E-2</v>
      </c>
    </row>
    <row r="60" spans="2:58" x14ac:dyDescent="0.3">
      <c r="B60" s="16">
        <v>10121</v>
      </c>
      <c r="C60" s="17" t="s">
        <v>86</v>
      </c>
      <c r="D60" s="10">
        <v>34.902314312602201</v>
      </c>
      <c r="E60" s="10">
        <v>32.456299266066118</v>
      </c>
      <c r="F60" s="18">
        <v>7.5363337837270103E-2</v>
      </c>
      <c r="G60" s="18">
        <v>0.02</v>
      </c>
      <c r="H60" s="18">
        <v>0.05</v>
      </c>
      <c r="I60" s="18">
        <v>0</v>
      </c>
      <c r="J60">
        <v>0</v>
      </c>
      <c r="K60" s="10">
        <v>1.7968890612147601</v>
      </c>
      <c r="L60" s="19">
        <v>1.69688906121476</v>
      </c>
      <c r="M60" s="19">
        <v>1.5968890612147599</v>
      </c>
      <c r="N60" s="19">
        <v>1.4968890612147598</v>
      </c>
      <c r="O60" s="19">
        <v>1.3968890612147598</v>
      </c>
      <c r="P60" s="19">
        <v>1.2968890612147597</v>
      </c>
      <c r="Q60" s="19">
        <v>1.1968890612147596</v>
      </c>
      <c r="R60" s="19">
        <v>1.0968890612147595</v>
      </c>
      <c r="S60" s="19">
        <v>0.99688906121475951</v>
      </c>
      <c r="T60" s="19">
        <v>0.89688906121475953</v>
      </c>
      <c r="U60" s="19">
        <v>0.79688906121475955</v>
      </c>
      <c r="V60" s="19">
        <v>0.69688906121475958</v>
      </c>
      <c r="W60" s="19">
        <v>0.5968890612147596</v>
      </c>
      <c r="X60" s="19">
        <v>0.49688906121475962</v>
      </c>
      <c r="Y60" s="19">
        <v>0.39688906121475964</v>
      </c>
      <c r="Z60" s="10">
        <v>0.29688906121475966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8">
        <f t="shared" si="1"/>
        <v>2.0000000000000018E-2</v>
      </c>
      <c r="AR60" s="18">
        <f t="shared" si="2"/>
        <v>2.3081065995239625E-2</v>
      </c>
      <c r="AS60" s="18">
        <f t="shared" si="3"/>
        <v>2.6162131990479454E-2</v>
      </c>
      <c r="AT60" s="18">
        <f t="shared" si="4"/>
        <v>2.9243197985719283E-2</v>
      </c>
      <c r="AU60" s="18">
        <f t="shared" si="5"/>
        <v>3.2324263980958889E-2</v>
      </c>
      <c r="AV60" s="18">
        <f t="shared" si="6"/>
        <v>3.5405329976198718E-2</v>
      </c>
      <c r="AW60" s="18">
        <f t="shared" si="7"/>
        <v>3.8486395971438325E-2</v>
      </c>
      <c r="AX60" s="18">
        <f t="shared" si="8"/>
        <v>4.1567461966677932E-2</v>
      </c>
      <c r="AY60" s="18">
        <f t="shared" si="9"/>
        <v>4.4648527961917761E-2</v>
      </c>
      <c r="AZ60" s="18">
        <f t="shared" si="10"/>
        <v>4.772959395715759E-2</v>
      </c>
      <c r="BA60" s="18">
        <f t="shared" si="11"/>
        <v>5.0810659952397197E-2</v>
      </c>
      <c r="BB60" s="18">
        <f t="shared" si="12"/>
        <v>5.3891725947636804E-2</v>
      </c>
      <c r="BC60" s="18">
        <f t="shared" si="13"/>
        <v>5.6972791942876633E-2</v>
      </c>
      <c r="BD60" s="18">
        <f t="shared" si="14"/>
        <v>6.005385793811624E-2</v>
      </c>
      <c r="BE60" s="18">
        <f t="shared" si="15"/>
        <v>6.3134923933356069E-2</v>
      </c>
      <c r="BF60" s="18">
        <f t="shared" si="16"/>
        <v>6.6215989928595897E-2</v>
      </c>
    </row>
    <row r="61" spans="2:58" x14ac:dyDescent="0.3">
      <c r="B61" s="16">
        <v>10123</v>
      </c>
      <c r="C61" s="17" t="s">
        <v>87</v>
      </c>
      <c r="D61" s="10">
        <v>29.487306561561454</v>
      </c>
      <c r="E61" s="10">
        <v>31.886107775909355</v>
      </c>
      <c r="F61" s="18">
        <v>-7.5230292489955386E-2</v>
      </c>
      <c r="G61" s="18">
        <v>0</v>
      </c>
      <c r="H61" s="18">
        <v>0.05</v>
      </c>
      <c r="I61" s="18">
        <v>-5.1174483074624064E-2</v>
      </c>
      <c r="J61">
        <v>1</v>
      </c>
      <c r="K61" s="10">
        <v>0</v>
      </c>
      <c r="L61" s="19">
        <v>0</v>
      </c>
      <c r="M61" s="19">
        <v>0</v>
      </c>
      <c r="N61" s="19">
        <v>0</v>
      </c>
      <c r="O61" s="19">
        <v>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0">
        <v>0</v>
      </c>
      <c r="AA61" s="10">
        <v>-1.631755082693912</v>
      </c>
      <c r="AB61" s="10">
        <v>-1.4700614954394005</v>
      </c>
      <c r="AC61" s="10">
        <v>-1.314952946907654</v>
      </c>
      <c r="AD61" s="10">
        <v>-1.1715492223338904</v>
      </c>
      <c r="AE61" s="10">
        <v>-1.0292316121201468</v>
      </c>
      <c r="AF61" s="10">
        <v>-0.88830891061945216</v>
      </c>
      <c r="AG61" s="10">
        <v>-0.75224948360356059</v>
      </c>
      <c r="AH61" s="10">
        <v>-0.62813573859519289</v>
      </c>
      <c r="AI61" s="10">
        <v>-0.52137851425564996</v>
      </c>
      <c r="AJ61" s="10">
        <v>-0.42407334124266588</v>
      </c>
      <c r="AK61" s="10">
        <v>-0.33452041692875834</v>
      </c>
      <c r="AL61" s="10">
        <v>-0.2680680675220265</v>
      </c>
      <c r="AM61" s="10">
        <v>-0.21558194630905247</v>
      </c>
      <c r="AN61" s="10">
        <v>-0.17092345666367492</v>
      </c>
      <c r="AO61" s="10">
        <v>-0.138453048036843</v>
      </c>
      <c r="AP61" s="10">
        <v>-0.10911497298717335</v>
      </c>
      <c r="AQ61" s="18">
        <f t="shared" si="1"/>
        <v>0</v>
      </c>
      <c r="AR61" s="18">
        <f t="shared" si="2"/>
        <v>0</v>
      </c>
      <c r="AS61" s="18">
        <f t="shared" si="3"/>
        <v>0</v>
      </c>
      <c r="AT61" s="18">
        <f t="shared" si="4"/>
        <v>0</v>
      </c>
      <c r="AU61" s="18">
        <f t="shared" si="5"/>
        <v>0</v>
      </c>
      <c r="AV61" s="18">
        <f t="shared" si="6"/>
        <v>0</v>
      </c>
      <c r="AW61" s="18">
        <f t="shared" si="7"/>
        <v>0</v>
      </c>
      <c r="AX61" s="18">
        <f t="shared" si="8"/>
        <v>0</v>
      </c>
      <c r="AY61" s="18">
        <f t="shared" si="9"/>
        <v>0</v>
      </c>
      <c r="AZ61" s="18">
        <f t="shared" si="10"/>
        <v>0</v>
      </c>
      <c r="BA61" s="18">
        <f t="shared" si="11"/>
        <v>0</v>
      </c>
      <c r="BB61" s="18">
        <f t="shared" si="12"/>
        <v>0</v>
      </c>
      <c r="BC61" s="18">
        <f t="shared" si="13"/>
        <v>0</v>
      </c>
      <c r="BD61" s="18">
        <f t="shared" si="14"/>
        <v>0</v>
      </c>
      <c r="BE61" s="18">
        <f t="shared" si="15"/>
        <v>0</v>
      </c>
      <c r="BF61" s="18">
        <f t="shared" si="16"/>
        <v>0</v>
      </c>
    </row>
    <row r="62" spans="2:58" x14ac:dyDescent="0.3">
      <c r="B62" s="16">
        <v>10136</v>
      </c>
      <c r="C62" s="17" t="s">
        <v>88</v>
      </c>
      <c r="D62" s="10">
        <v>37.121305236421207</v>
      </c>
      <c r="E62" s="10">
        <v>35.096552898452835</v>
      </c>
      <c r="F62" s="18">
        <v>5.76909175048251E-2</v>
      </c>
      <c r="G62" s="18">
        <v>0.02</v>
      </c>
      <c r="H62" s="18">
        <v>0.05</v>
      </c>
      <c r="I62" s="18">
        <v>0</v>
      </c>
      <c r="J62">
        <v>0</v>
      </c>
      <c r="K62" s="10">
        <v>1.3228212799993162</v>
      </c>
      <c r="L62" s="19">
        <v>1.2228212799993161</v>
      </c>
      <c r="M62" s="19">
        <v>1.122821279999316</v>
      </c>
      <c r="N62" s="19">
        <v>1.0228212799993159</v>
      </c>
      <c r="O62" s="19">
        <v>0.92282127999931596</v>
      </c>
      <c r="P62" s="19">
        <v>0.82282127999931598</v>
      </c>
      <c r="Q62" s="19">
        <v>0.722821279999316</v>
      </c>
      <c r="R62" s="19">
        <v>0.62282127999931602</v>
      </c>
      <c r="S62" s="19">
        <v>0.52282127999931605</v>
      </c>
      <c r="T62" s="19">
        <v>0.42282127999931607</v>
      </c>
      <c r="U62" s="19">
        <v>0.32282127999931609</v>
      </c>
      <c r="V62" s="19">
        <v>0.22282127999931609</v>
      </c>
      <c r="W62" s="19">
        <v>0.12282127999931608</v>
      </c>
      <c r="X62" s="19">
        <v>2.2821279999316074E-2</v>
      </c>
      <c r="Y62" s="19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8">
        <f t="shared" si="1"/>
        <v>2.0000000000000018E-2</v>
      </c>
      <c r="AR62" s="18">
        <f t="shared" si="2"/>
        <v>2.2849282671416171E-2</v>
      </c>
      <c r="AS62" s="18">
        <f t="shared" si="3"/>
        <v>2.5698565342832325E-2</v>
      </c>
      <c r="AT62" s="18">
        <f t="shared" si="4"/>
        <v>2.8547848014248478E-2</v>
      </c>
      <c r="AU62" s="18">
        <f t="shared" si="5"/>
        <v>3.1397130685664409E-2</v>
      </c>
      <c r="AV62" s="18">
        <f t="shared" si="6"/>
        <v>3.4246413357080341E-2</v>
      </c>
      <c r="AW62" s="18">
        <f t="shared" si="7"/>
        <v>3.7095696028496494E-2</v>
      </c>
      <c r="AX62" s="18">
        <f t="shared" si="8"/>
        <v>3.9944978699912648E-2</v>
      </c>
      <c r="AY62" s="18">
        <f t="shared" si="9"/>
        <v>4.2794261371328801E-2</v>
      </c>
      <c r="AZ62" s="18">
        <f t="shared" si="10"/>
        <v>4.5643544042744733E-2</v>
      </c>
      <c r="BA62" s="18">
        <f t="shared" si="11"/>
        <v>4.8492826714160886E-2</v>
      </c>
      <c r="BB62" s="18">
        <f t="shared" si="12"/>
        <v>5.1342109385577039E-2</v>
      </c>
      <c r="BC62" s="18">
        <f t="shared" si="13"/>
        <v>5.4191392056993193E-2</v>
      </c>
      <c r="BD62" s="18">
        <f t="shared" si="14"/>
        <v>5.7040674728409346E-2</v>
      </c>
      <c r="BE62" s="18">
        <f t="shared" si="15"/>
        <v>5.7690917504825023E-2</v>
      </c>
      <c r="BF62" s="18">
        <f t="shared" si="16"/>
        <v>5.7690917504825023E-2</v>
      </c>
    </row>
    <row r="63" spans="2:58" x14ac:dyDescent="0.3">
      <c r="B63" s="16">
        <v>10142</v>
      </c>
      <c r="C63" s="17" t="s">
        <v>89</v>
      </c>
      <c r="D63" s="10">
        <v>35.142338883818084</v>
      </c>
      <c r="E63" s="10">
        <v>33.972367044873238</v>
      </c>
      <c r="F63" s="18">
        <v>3.4438926124854954E-2</v>
      </c>
      <c r="G63" s="18">
        <v>0.02</v>
      </c>
      <c r="H63" s="18">
        <v>0.05</v>
      </c>
      <c r="I63" s="18">
        <v>0</v>
      </c>
      <c r="J63">
        <v>0</v>
      </c>
      <c r="K63" s="10">
        <v>0.49052449804738169</v>
      </c>
      <c r="L63" s="19">
        <v>0.39052449804738165</v>
      </c>
      <c r="M63" s="19">
        <v>0.29052449804738167</v>
      </c>
      <c r="N63" s="19">
        <v>0.19052449804738167</v>
      </c>
      <c r="O63" s="19">
        <v>9.0524498047381663E-2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9">
        <v>0</v>
      </c>
      <c r="X63" s="19">
        <v>0</v>
      </c>
      <c r="Y63" s="19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8">
        <f t="shared" si="1"/>
        <v>2.0000000000000018E-2</v>
      </c>
      <c r="AR63" s="18">
        <f t="shared" si="2"/>
        <v>2.2943568808964976E-2</v>
      </c>
      <c r="AS63" s="18">
        <f t="shared" si="3"/>
        <v>2.5887137617929934E-2</v>
      </c>
      <c r="AT63" s="18">
        <f t="shared" si="4"/>
        <v>2.8830706426895114E-2</v>
      </c>
      <c r="AU63" s="18">
        <f t="shared" si="5"/>
        <v>3.1774275235860072E-2</v>
      </c>
      <c r="AV63" s="18">
        <f t="shared" si="6"/>
        <v>3.4438926124854996E-2</v>
      </c>
      <c r="AW63" s="18">
        <f t="shared" si="7"/>
        <v>3.4438926124854996E-2</v>
      </c>
      <c r="AX63" s="18">
        <f t="shared" si="8"/>
        <v>3.4438926124854996E-2</v>
      </c>
      <c r="AY63" s="18">
        <f t="shared" si="9"/>
        <v>3.4438926124854996E-2</v>
      </c>
      <c r="AZ63" s="18">
        <f t="shared" si="10"/>
        <v>3.4438926124854996E-2</v>
      </c>
      <c r="BA63" s="18">
        <f t="shared" si="11"/>
        <v>3.4438926124854996E-2</v>
      </c>
      <c r="BB63" s="18">
        <f t="shared" si="12"/>
        <v>3.4438926124854996E-2</v>
      </c>
      <c r="BC63" s="18">
        <f t="shared" si="13"/>
        <v>3.4438926124854996E-2</v>
      </c>
      <c r="BD63" s="18">
        <f t="shared" si="14"/>
        <v>3.4438926124854996E-2</v>
      </c>
      <c r="BE63" s="18">
        <f t="shared" si="15"/>
        <v>3.4438926124854996E-2</v>
      </c>
      <c r="BF63" s="18">
        <f t="shared" si="16"/>
        <v>3.4438926124854996E-2</v>
      </c>
    </row>
    <row r="64" spans="2:58" x14ac:dyDescent="0.3">
      <c r="B64" s="16">
        <v>10144</v>
      </c>
      <c r="C64" s="17" t="s">
        <v>90</v>
      </c>
      <c r="D64" s="10">
        <v>37.651332348793325</v>
      </c>
      <c r="E64" s="10">
        <v>35.376601878570725</v>
      </c>
      <c r="F64" s="18">
        <v>6.4300423144951963E-2</v>
      </c>
      <c r="G64" s="18">
        <v>0.02</v>
      </c>
      <c r="H64" s="18">
        <v>0.05</v>
      </c>
      <c r="I64" s="18">
        <v>0</v>
      </c>
      <c r="J64">
        <v>0</v>
      </c>
      <c r="K64" s="10">
        <v>1.5671984326511854</v>
      </c>
      <c r="L64" s="19">
        <v>1.4671984326511853</v>
      </c>
      <c r="M64" s="19">
        <v>1.3671984326511852</v>
      </c>
      <c r="N64" s="19">
        <v>1.2671984326511851</v>
      </c>
      <c r="O64" s="19">
        <v>1.1671984326511851</v>
      </c>
      <c r="P64" s="19">
        <v>1.067198432651185</v>
      </c>
      <c r="Q64" s="19">
        <v>0.96719843265118499</v>
      </c>
      <c r="R64" s="19">
        <v>0.86719843265118501</v>
      </c>
      <c r="S64" s="19">
        <v>0.76719843265118504</v>
      </c>
      <c r="T64" s="19">
        <v>0.66719843265118506</v>
      </c>
      <c r="U64" s="19">
        <v>0.56719843265118508</v>
      </c>
      <c r="V64" s="19">
        <v>0.4671984326511851</v>
      </c>
      <c r="W64" s="19">
        <v>0.36719843265118512</v>
      </c>
      <c r="X64" s="19">
        <v>0.26719843265118515</v>
      </c>
      <c r="Y64" s="19">
        <v>0.16719843265118514</v>
      </c>
      <c r="Z64" s="10">
        <v>6.7198432651185136E-2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8">
        <f t="shared" si="1"/>
        <v>2.0000000000000018E-2</v>
      </c>
      <c r="AR64" s="18">
        <f t="shared" si="2"/>
        <v>2.2826727121594281E-2</v>
      </c>
      <c r="AS64" s="18">
        <f t="shared" si="3"/>
        <v>2.5653454243188545E-2</v>
      </c>
      <c r="AT64" s="18">
        <f t="shared" si="4"/>
        <v>2.848018136478303E-2</v>
      </c>
      <c r="AU64" s="18">
        <f t="shared" si="5"/>
        <v>3.1306908486377294E-2</v>
      </c>
      <c r="AV64" s="18">
        <f t="shared" si="6"/>
        <v>3.4133635607971557E-2</v>
      </c>
      <c r="AW64" s="18">
        <f t="shared" si="7"/>
        <v>3.6960362729565821E-2</v>
      </c>
      <c r="AX64" s="18">
        <f t="shared" si="8"/>
        <v>3.9787089851160085E-2</v>
      </c>
      <c r="AY64" s="18">
        <f t="shared" si="9"/>
        <v>4.261381697275457E-2</v>
      </c>
      <c r="AZ64" s="18">
        <f t="shared" si="10"/>
        <v>4.5440544094348834E-2</v>
      </c>
      <c r="BA64" s="18">
        <f t="shared" si="11"/>
        <v>4.8267271215943097E-2</v>
      </c>
      <c r="BB64" s="18">
        <f t="shared" si="12"/>
        <v>5.1093998337537361E-2</v>
      </c>
      <c r="BC64" s="18">
        <f t="shared" si="13"/>
        <v>5.3920725459131624E-2</v>
      </c>
      <c r="BD64" s="18">
        <f t="shared" si="14"/>
        <v>5.674745258072611E-2</v>
      </c>
      <c r="BE64" s="18">
        <f t="shared" si="15"/>
        <v>5.9574179702320373E-2</v>
      </c>
      <c r="BF64" s="18">
        <f t="shared" si="16"/>
        <v>6.2400906823914637E-2</v>
      </c>
    </row>
    <row r="65" spans="2:58" x14ac:dyDescent="0.3">
      <c r="B65" s="16">
        <v>10156</v>
      </c>
      <c r="C65" s="17" t="s">
        <v>91</v>
      </c>
      <c r="D65" s="10">
        <v>36.242075824207696</v>
      </c>
      <c r="E65" s="10">
        <v>34.671869171025094</v>
      </c>
      <c r="F65" s="18">
        <v>4.528762627239049E-2</v>
      </c>
      <c r="G65" s="18">
        <v>0.02</v>
      </c>
      <c r="H65" s="18">
        <v>0.05</v>
      </c>
      <c r="I65" s="18">
        <v>0</v>
      </c>
      <c r="J65">
        <v>0</v>
      </c>
      <c r="K65" s="10">
        <v>0.87676926976210001</v>
      </c>
      <c r="L65" s="19">
        <v>0.77676926976210003</v>
      </c>
      <c r="M65" s="19">
        <v>0.67676926976210006</v>
      </c>
      <c r="N65" s="19">
        <v>0.57676926976210008</v>
      </c>
      <c r="O65" s="19">
        <v>0.4767692697621001</v>
      </c>
      <c r="P65" s="19">
        <v>0.37676926976210012</v>
      </c>
      <c r="Q65" s="19">
        <v>0.27676926976210015</v>
      </c>
      <c r="R65" s="19">
        <v>0.17676926976210014</v>
      </c>
      <c r="S65" s="19">
        <v>7.6769269762100134E-2</v>
      </c>
      <c r="T65" s="19">
        <v>0</v>
      </c>
      <c r="U65" s="19">
        <v>0</v>
      </c>
      <c r="V65" s="19">
        <v>0</v>
      </c>
      <c r="W65" s="19">
        <v>0</v>
      </c>
      <c r="X65" s="19">
        <v>0</v>
      </c>
      <c r="Y65" s="19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8">
        <f t="shared" si="1"/>
        <v>2.0000000000000018E-2</v>
      </c>
      <c r="AR65" s="18">
        <f t="shared" si="2"/>
        <v>2.2884182548876586E-2</v>
      </c>
      <c r="AS65" s="18">
        <f t="shared" si="3"/>
        <v>2.5768365097753154E-2</v>
      </c>
      <c r="AT65" s="18">
        <f t="shared" si="4"/>
        <v>2.86525476466295E-2</v>
      </c>
      <c r="AU65" s="18">
        <f t="shared" si="5"/>
        <v>3.1536730195506069E-2</v>
      </c>
      <c r="AV65" s="18">
        <f t="shared" si="6"/>
        <v>3.4420912744382637E-2</v>
      </c>
      <c r="AW65" s="18">
        <f t="shared" si="7"/>
        <v>3.7305095293258983E-2</v>
      </c>
      <c r="AX65" s="18">
        <f t="shared" si="8"/>
        <v>4.0189277842135551E-2</v>
      </c>
      <c r="AY65" s="18">
        <f t="shared" si="9"/>
        <v>4.3073460391011897E-2</v>
      </c>
      <c r="AZ65" s="18">
        <f t="shared" si="10"/>
        <v>4.5287626272390469E-2</v>
      </c>
      <c r="BA65" s="18">
        <f t="shared" si="11"/>
        <v>4.5287626272390469E-2</v>
      </c>
      <c r="BB65" s="18">
        <f t="shared" si="12"/>
        <v>4.5287626272390469E-2</v>
      </c>
      <c r="BC65" s="18">
        <f t="shared" si="13"/>
        <v>4.5287626272390469E-2</v>
      </c>
      <c r="BD65" s="18">
        <f t="shared" si="14"/>
        <v>4.5287626272390469E-2</v>
      </c>
      <c r="BE65" s="18">
        <f t="shared" si="15"/>
        <v>4.5287626272390469E-2</v>
      </c>
      <c r="BF65" s="18">
        <f t="shared" si="16"/>
        <v>4.5287626272390469E-2</v>
      </c>
    </row>
    <row r="66" spans="2:58" x14ac:dyDescent="0.3">
      <c r="B66" s="16">
        <v>10157</v>
      </c>
      <c r="C66" s="17" t="s">
        <v>92</v>
      </c>
      <c r="D66" s="10">
        <v>30.22185600960616</v>
      </c>
      <c r="E66" s="10">
        <v>31.860282980629453</v>
      </c>
      <c r="F66" s="18">
        <v>-5.1425374094116814E-2</v>
      </c>
      <c r="G66" s="18">
        <v>0</v>
      </c>
      <c r="H66" s="18">
        <v>0.05</v>
      </c>
      <c r="I66" s="18">
        <v>-2.7369564678785496E-2</v>
      </c>
      <c r="J66">
        <v>1</v>
      </c>
      <c r="K66" s="10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0">
        <v>0</v>
      </c>
      <c r="AA66" s="10">
        <v>-0.87200207572274657</v>
      </c>
      <c r="AB66" s="10">
        <v>-0.78559379962029696</v>
      </c>
      <c r="AC66" s="10">
        <v>-0.70270453657064302</v>
      </c>
      <c r="AD66" s="10">
        <v>-0.62607027520327607</v>
      </c>
      <c r="AE66" s="10">
        <v>-0.55001642813120022</v>
      </c>
      <c r="AF66" s="10">
        <v>-0.47470801357293918</v>
      </c>
      <c r="AG66" s="10">
        <v>-0.40199850953166355</v>
      </c>
      <c r="AH66" s="10">
        <v>-0.33567272055704339</v>
      </c>
      <c r="AI66" s="10">
        <v>-0.27862217283097707</v>
      </c>
      <c r="AJ66" s="10">
        <v>-0.22662275591737915</v>
      </c>
      <c r="AK66" s="10">
        <v>-0.17876610345955579</v>
      </c>
      <c r="AL66" s="10">
        <v>-0.1432542872354827</v>
      </c>
      <c r="AM66" s="10">
        <v>-0.11520595625140555</v>
      </c>
      <c r="AN66" s="10">
        <v>-9.1340673965830524E-2</v>
      </c>
      <c r="AO66" s="10">
        <v>-7.3988643613690688E-2</v>
      </c>
      <c r="AP66" s="10">
        <v>-5.8310517274542929E-2</v>
      </c>
      <c r="AQ66" s="18">
        <f t="shared" si="1"/>
        <v>0</v>
      </c>
      <c r="AR66" s="18">
        <f t="shared" si="2"/>
        <v>0</v>
      </c>
      <c r="AS66" s="18">
        <f t="shared" si="3"/>
        <v>0</v>
      </c>
      <c r="AT66" s="18">
        <f t="shared" si="4"/>
        <v>0</v>
      </c>
      <c r="AU66" s="18">
        <f t="shared" si="5"/>
        <v>0</v>
      </c>
      <c r="AV66" s="18">
        <f t="shared" si="6"/>
        <v>0</v>
      </c>
      <c r="AW66" s="18">
        <f t="shared" si="7"/>
        <v>0</v>
      </c>
      <c r="AX66" s="18">
        <f t="shared" si="8"/>
        <v>0</v>
      </c>
      <c r="AY66" s="18">
        <f t="shared" si="9"/>
        <v>0</v>
      </c>
      <c r="AZ66" s="18">
        <f t="shared" si="10"/>
        <v>0</v>
      </c>
      <c r="BA66" s="18">
        <f t="shared" si="11"/>
        <v>0</v>
      </c>
      <c r="BB66" s="18">
        <f t="shared" si="12"/>
        <v>0</v>
      </c>
      <c r="BC66" s="18">
        <f t="shared" si="13"/>
        <v>0</v>
      </c>
      <c r="BD66" s="18">
        <f t="shared" si="14"/>
        <v>0</v>
      </c>
      <c r="BE66" s="18">
        <f t="shared" si="15"/>
        <v>0</v>
      </c>
      <c r="BF66" s="18">
        <f t="shared" si="16"/>
        <v>0</v>
      </c>
    </row>
    <row r="67" spans="2:58" x14ac:dyDescent="0.3">
      <c r="B67" s="16">
        <v>10158</v>
      </c>
      <c r="C67" s="17" t="s">
        <v>93</v>
      </c>
      <c r="D67" s="10">
        <v>34.867634257481612</v>
      </c>
      <c r="E67" s="10">
        <v>33.812580618908939</v>
      </c>
      <c r="F67" s="18">
        <v>3.120299069934513E-2</v>
      </c>
      <c r="G67" s="18">
        <v>0.02</v>
      </c>
      <c r="H67" s="18">
        <v>0.05</v>
      </c>
      <c r="I67" s="18">
        <v>0</v>
      </c>
      <c r="J67">
        <v>0</v>
      </c>
      <c r="K67" s="10">
        <v>0.37880202619449421</v>
      </c>
      <c r="L67" s="19">
        <v>0.27880202619449423</v>
      </c>
      <c r="M67" s="19">
        <v>0.17880202619449423</v>
      </c>
      <c r="N67" s="19">
        <v>7.8802026194494224E-2</v>
      </c>
      <c r="O67" s="19">
        <v>0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  <c r="U67" s="19">
        <v>0</v>
      </c>
      <c r="V67" s="19">
        <v>0</v>
      </c>
      <c r="W67" s="19">
        <v>0</v>
      </c>
      <c r="X67" s="19">
        <v>0</v>
      </c>
      <c r="Y67" s="19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8">
        <f t="shared" si="1"/>
        <v>2.0000000000000018E-2</v>
      </c>
      <c r="AR67" s="18">
        <f t="shared" si="2"/>
        <v>2.2957479085286892E-2</v>
      </c>
      <c r="AS67" s="18">
        <f t="shared" si="3"/>
        <v>2.5914958170573765E-2</v>
      </c>
      <c r="AT67" s="18">
        <f t="shared" si="4"/>
        <v>2.8872437255860639E-2</v>
      </c>
      <c r="AU67" s="18">
        <f t="shared" si="5"/>
        <v>3.1202990699345179E-2</v>
      </c>
      <c r="AV67" s="18">
        <f t="shared" si="6"/>
        <v>3.1202990699345179E-2</v>
      </c>
      <c r="AW67" s="18">
        <f t="shared" si="7"/>
        <v>3.1202990699345179E-2</v>
      </c>
      <c r="AX67" s="18">
        <f t="shared" si="8"/>
        <v>3.1202990699345179E-2</v>
      </c>
      <c r="AY67" s="18">
        <f t="shared" si="9"/>
        <v>3.1202990699345179E-2</v>
      </c>
      <c r="AZ67" s="18">
        <f t="shared" si="10"/>
        <v>3.1202990699345179E-2</v>
      </c>
      <c r="BA67" s="18">
        <f t="shared" si="11"/>
        <v>3.1202990699345179E-2</v>
      </c>
      <c r="BB67" s="18">
        <f t="shared" si="12"/>
        <v>3.1202990699345179E-2</v>
      </c>
      <c r="BC67" s="18">
        <f t="shared" si="13"/>
        <v>3.1202990699345179E-2</v>
      </c>
      <c r="BD67" s="18">
        <f t="shared" si="14"/>
        <v>3.1202990699345179E-2</v>
      </c>
      <c r="BE67" s="18">
        <f t="shared" si="15"/>
        <v>3.1202990699345179E-2</v>
      </c>
      <c r="BF67" s="18">
        <f t="shared" si="16"/>
        <v>3.1202990699345179E-2</v>
      </c>
    </row>
    <row r="68" spans="2:58" x14ac:dyDescent="0.3">
      <c r="B68" s="16">
        <v>10170</v>
      </c>
      <c r="C68" s="17" t="s">
        <v>94</v>
      </c>
      <c r="D68" s="10">
        <v>30.409803137611295</v>
      </c>
      <c r="E68" s="10">
        <v>32.053518434352362</v>
      </c>
      <c r="F68" s="18">
        <v>-5.1280339164872048E-2</v>
      </c>
      <c r="G68" s="18">
        <v>0</v>
      </c>
      <c r="H68" s="18">
        <v>0.05</v>
      </c>
      <c r="I68" s="18">
        <v>-2.7224529749540729E-2</v>
      </c>
      <c r="J68">
        <v>1</v>
      </c>
      <c r="K68" s="10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0">
        <v>0</v>
      </c>
      <c r="AA68" s="10">
        <v>-0.87264196619347811</v>
      </c>
      <c r="AB68" s="10">
        <v>-0.78617028217720619</v>
      </c>
      <c r="AC68" s="10">
        <v>-0.70322019352744414</v>
      </c>
      <c r="AD68" s="10">
        <v>-0.62652969659029367</v>
      </c>
      <c r="AE68" s="10">
        <v>-0.55042003986665999</v>
      </c>
      <c r="AF68" s="10">
        <v>-0.4750563626683395</v>
      </c>
      <c r="AG68" s="10">
        <v>-0.4022935031132836</v>
      </c>
      <c r="AH68" s="10">
        <v>-0.33591904310735493</v>
      </c>
      <c r="AI68" s="10">
        <v>-0.27882663068525598</v>
      </c>
      <c r="AJ68" s="10">
        <v>-0.22678905568431751</v>
      </c>
      <c r="AK68" s="10">
        <v>-0.1788972851726254</v>
      </c>
      <c r="AL68" s="10">
        <v>-0.14335940975278569</v>
      </c>
      <c r="AM68" s="10">
        <v>-0.11529049640977121</v>
      </c>
      <c r="AN68" s="10">
        <v>-9.1407701360017052E-2</v>
      </c>
      <c r="AO68" s="10">
        <v>-7.4042937782602514E-2</v>
      </c>
      <c r="AP68" s="10">
        <v>-5.8353306558406141E-2</v>
      </c>
      <c r="AQ68" s="18">
        <f t="shared" si="1"/>
        <v>0</v>
      </c>
      <c r="AR68" s="18">
        <f t="shared" si="2"/>
        <v>0</v>
      </c>
      <c r="AS68" s="18">
        <f t="shared" si="3"/>
        <v>0</v>
      </c>
      <c r="AT68" s="18">
        <f t="shared" si="4"/>
        <v>0</v>
      </c>
      <c r="AU68" s="18">
        <f t="shared" si="5"/>
        <v>0</v>
      </c>
      <c r="AV68" s="18">
        <f t="shared" si="6"/>
        <v>0</v>
      </c>
      <c r="AW68" s="18">
        <f t="shared" si="7"/>
        <v>0</v>
      </c>
      <c r="AX68" s="18">
        <f t="shared" si="8"/>
        <v>0</v>
      </c>
      <c r="AY68" s="18">
        <f t="shared" si="9"/>
        <v>0</v>
      </c>
      <c r="AZ68" s="18">
        <f t="shared" si="10"/>
        <v>0</v>
      </c>
      <c r="BA68" s="18">
        <f t="shared" si="11"/>
        <v>0</v>
      </c>
      <c r="BB68" s="18">
        <f t="shared" si="12"/>
        <v>0</v>
      </c>
      <c r="BC68" s="18">
        <f t="shared" si="13"/>
        <v>0</v>
      </c>
      <c r="BD68" s="18">
        <f t="shared" si="14"/>
        <v>0</v>
      </c>
      <c r="BE68" s="18">
        <f t="shared" si="15"/>
        <v>0</v>
      </c>
      <c r="BF68" s="18">
        <f t="shared" si="16"/>
        <v>0</v>
      </c>
    </row>
    <row r="69" spans="2:58" x14ac:dyDescent="0.3">
      <c r="B69" s="16">
        <v>10172</v>
      </c>
      <c r="C69" s="17" t="s">
        <v>95</v>
      </c>
      <c r="D69" s="10">
        <v>35.134815652881557</v>
      </c>
      <c r="E69" s="10">
        <v>34.864775869348627</v>
      </c>
      <c r="F69" s="18">
        <v>7.7453468952409154E-3</v>
      </c>
      <c r="G69" s="18">
        <v>7.7453468952409154E-3</v>
      </c>
      <c r="H69" s="18">
        <v>0.05</v>
      </c>
      <c r="I69" s="18">
        <v>0</v>
      </c>
      <c r="J69">
        <v>0</v>
      </c>
      <c r="K69" s="10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8">
        <f t="shared" si="1"/>
        <v>0</v>
      </c>
      <c r="AR69" s="18">
        <f t="shared" si="2"/>
        <v>0</v>
      </c>
      <c r="AS69" s="18">
        <f t="shared" si="3"/>
        <v>0</v>
      </c>
      <c r="AT69" s="18">
        <f t="shared" si="4"/>
        <v>0</v>
      </c>
      <c r="AU69" s="18">
        <f t="shared" si="5"/>
        <v>0</v>
      </c>
      <c r="AV69" s="18">
        <f t="shared" si="6"/>
        <v>0</v>
      </c>
      <c r="AW69" s="18">
        <f t="shared" si="7"/>
        <v>0</v>
      </c>
      <c r="AX69" s="18">
        <f t="shared" si="8"/>
        <v>0</v>
      </c>
      <c r="AY69" s="18">
        <f t="shared" si="9"/>
        <v>0</v>
      </c>
      <c r="AZ69" s="18">
        <f t="shared" si="10"/>
        <v>0</v>
      </c>
      <c r="BA69" s="18">
        <f t="shared" si="11"/>
        <v>0</v>
      </c>
      <c r="BB69" s="18">
        <f t="shared" si="12"/>
        <v>0</v>
      </c>
      <c r="BC69" s="18">
        <f t="shared" si="13"/>
        <v>0</v>
      </c>
      <c r="BD69" s="18">
        <f t="shared" si="14"/>
        <v>0</v>
      </c>
      <c r="BE69" s="18">
        <f t="shared" si="15"/>
        <v>0</v>
      </c>
      <c r="BF69" s="18">
        <f t="shared" si="16"/>
        <v>0</v>
      </c>
    </row>
    <row r="70" spans="2:58" x14ac:dyDescent="0.3">
      <c r="B70" s="16">
        <v>10173</v>
      </c>
      <c r="C70" s="17" t="s">
        <v>96</v>
      </c>
      <c r="D70" s="10">
        <v>37.480365739906659</v>
      </c>
      <c r="E70" s="10">
        <v>35.814512222193137</v>
      </c>
      <c r="F70" s="18">
        <v>4.6513366072908416E-2</v>
      </c>
      <c r="G70" s="18">
        <v>0.02</v>
      </c>
      <c r="H70" s="18">
        <v>0.05</v>
      </c>
      <c r="I70" s="18">
        <v>0</v>
      </c>
      <c r="J70">
        <v>0</v>
      </c>
      <c r="K70" s="10">
        <v>0.94956327326965928</v>
      </c>
      <c r="L70" s="19">
        <v>0.8495632732696593</v>
      </c>
      <c r="M70" s="19">
        <v>0.74956327326965932</v>
      </c>
      <c r="N70" s="19">
        <v>0.64956327326965935</v>
      </c>
      <c r="O70" s="19">
        <v>0.54956327326965937</v>
      </c>
      <c r="P70" s="19">
        <v>0.44956327326965939</v>
      </c>
      <c r="Q70" s="19">
        <v>0.34956327326965941</v>
      </c>
      <c r="R70" s="19">
        <v>0.24956327326965941</v>
      </c>
      <c r="S70" s="19">
        <v>0.1495632732696594</v>
      </c>
      <c r="T70" s="19">
        <v>4.9563273269659397E-2</v>
      </c>
      <c r="U70" s="19">
        <v>0</v>
      </c>
      <c r="V70" s="19">
        <v>0</v>
      </c>
      <c r="W70" s="19">
        <v>0</v>
      </c>
      <c r="X70" s="19">
        <v>0</v>
      </c>
      <c r="Y70" s="19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8">
        <f t="shared" si="1"/>
        <v>2.0000000000000018E-2</v>
      </c>
      <c r="AR70" s="18">
        <f t="shared" si="2"/>
        <v>2.2792164231627776E-2</v>
      </c>
      <c r="AS70" s="18">
        <f t="shared" si="3"/>
        <v>2.5584328463255313E-2</v>
      </c>
      <c r="AT70" s="18">
        <f t="shared" si="4"/>
        <v>2.8376492694883071E-2</v>
      </c>
      <c r="AU70" s="18">
        <f t="shared" si="5"/>
        <v>3.1168656926510607E-2</v>
      </c>
      <c r="AV70" s="18">
        <f t="shared" si="6"/>
        <v>3.3960821158138366E-2</v>
      </c>
      <c r="AW70" s="18">
        <f t="shared" si="7"/>
        <v>3.6752985389766124E-2</v>
      </c>
      <c r="AX70" s="18">
        <f t="shared" si="8"/>
        <v>3.9545149621393882E-2</v>
      </c>
      <c r="AY70" s="18">
        <f t="shared" si="9"/>
        <v>4.2337313853021419E-2</v>
      </c>
      <c r="AZ70" s="18">
        <f t="shared" si="10"/>
        <v>4.5129478084648955E-2</v>
      </c>
      <c r="BA70" s="18">
        <f t="shared" si="11"/>
        <v>4.6513366072908457E-2</v>
      </c>
      <c r="BB70" s="18">
        <f t="shared" si="12"/>
        <v>4.6513366072908457E-2</v>
      </c>
      <c r="BC70" s="18">
        <f t="shared" si="13"/>
        <v>4.6513366072908457E-2</v>
      </c>
      <c r="BD70" s="18">
        <f t="shared" si="14"/>
        <v>4.6513366072908457E-2</v>
      </c>
      <c r="BE70" s="18">
        <f t="shared" si="15"/>
        <v>4.6513366072908457E-2</v>
      </c>
      <c r="BF70" s="18">
        <f t="shared" si="16"/>
        <v>4.6513366072908457E-2</v>
      </c>
    </row>
    <row r="71" spans="2:58" x14ac:dyDescent="0.3">
      <c r="B71" s="16">
        <v>10174</v>
      </c>
      <c r="C71" s="17" t="s">
        <v>97</v>
      </c>
      <c r="D71" s="10">
        <v>35.462492213917365</v>
      </c>
      <c r="E71" s="10">
        <v>33.386894510211924</v>
      </c>
      <c r="F71" s="18">
        <v>6.2168037313880313E-2</v>
      </c>
      <c r="G71" s="18">
        <v>0.02</v>
      </c>
      <c r="H71" s="18">
        <v>0.05</v>
      </c>
      <c r="I71" s="18">
        <v>0</v>
      </c>
      <c r="J71">
        <v>0</v>
      </c>
      <c r="K71" s="10">
        <v>1.4078598135012024</v>
      </c>
      <c r="L71" s="19">
        <v>1.3078598135012023</v>
      </c>
      <c r="M71" s="19">
        <v>1.2078598135012022</v>
      </c>
      <c r="N71" s="19">
        <v>1.1078598135012021</v>
      </c>
      <c r="O71" s="19">
        <v>1.007859813501202</v>
      </c>
      <c r="P71" s="19">
        <v>0.90785981350120204</v>
      </c>
      <c r="Q71" s="19">
        <v>0.80785981350120206</v>
      </c>
      <c r="R71" s="19">
        <v>0.70785981350120208</v>
      </c>
      <c r="S71" s="19">
        <v>0.60785981350120211</v>
      </c>
      <c r="T71" s="19">
        <v>0.50785981350120213</v>
      </c>
      <c r="U71" s="19">
        <v>0.40785981350120215</v>
      </c>
      <c r="V71" s="19">
        <v>0.30785981350120217</v>
      </c>
      <c r="W71" s="19">
        <v>0.20785981350120217</v>
      </c>
      <c r="X71" s="19">
        <v>0.10785981350120216</v>
      </c>
      <c r="Y71" s="19">
        <v>7.8598135012021564E-3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8">
        <f t="shared" si="1"/>
        <v>2.0000000000000018E-2</v>
      </c>
      <c r="AR71" s="18">
        <f t="shared" si="2"/>
        <v>2.2995187227413894E-2</v>
      </c>
      <c r="AS71" s="18">
        <f t="shared" si="3"/>
        <v>2.5990374454827769E-2</v>
      </c>
      <c r="AT71" s="18">
        <f t="shared" si="4"/>
        <v>2.8985561682241645E-2</v>
      </c>
      <c r="AU71" s="18">
        <f t="shared" si="5"/>
        <v>3.1980748909655521E-2</v>
      </c>
      <c r="AV71" s="18">
        <f t="shared" si="6"/>
        <v>3.4975936137069175E-2</v>
      </c>
      <c r="AW71" s="18">
        <f t="shared" si="7"/>
        <v>3.797112336448305E-2</v>
      </c>
      <c r="AX71" s="18">
        <f t="shared" si="8"/>
        <v>4.0966310591896926E-2</v>
      </c>
      <c r="AY71" s="18">
        <f t="shared" si="9"/>
        <v>4.3961497819310802E-2</v>
      </c>
      <c r="AZ71" s="18">
        <f t="shared" si="10"/>
        <v>4.6956685046724678E-2</v>
      </c>
      <c r="BA71" s="18">
        <f t="shared" si="11"/>
        <v>4.9951872274138331E-2</v>
      </c>
      <c r="BB71" s="18">
        <f t="shared" si="12"/>
        <v>5.2947059501552207E-2</v>
      </c>
      <c r="BC71" s="18">
        <f t="shared" si="13"/>
        <v>5.5942246728966083E-2</v>
      </c>
      <c r="BD71" s="18">
        <f t="shared" si="14"/>
        <v>5.8937433956379959E-2</v>
      </c>
      <c r="BE71" s="18">
        <f t="shared" si="15"/>
        <v>6.1932621183793835E-2</v>
      </c>
      <c r="BF71" s="18">
        <f t="shared" si="16"/>
        <v>6.2168037313880209E-2</v>
      </c>
    </row>
    <row r="72" spans="2:58" x14ac:dyDescent="0.3">
      <c r="B72" s="16">
        <v>10177</v>
      </c>
      <c r="C72" s="17" t="s">
        <v>98</v>
      </c>
      <c r="D72" s="10">
        <v>35.040671454442858</v>
      </c>
      <c r="E72" s="10">
        <v>33.307353314434955</v>
      </c>
      <c r="F72" s="18">
        <v>5.2040104287022597E-2</v>
      </c>
      <c r="G72" s="18">
        <v>0.02</v>
      </c>
      <c r="H72" s="18">
        <v>0.05</v>
      </c>
      <c r="I72" s="18">
        <v>0</v>
      </c>
      <c r="J72">
        <v>0</v>
      </c>
      <c r="K72" s="10">
        <v>1.0671710737192037</v>
      </c>
      <c r="L72" s="19">
        <v>0.96717107371920374</v>
      </c>
      <c r="M72" s="19">
        <v>0.86717107371920377</v>
      </c>
      <c r="N72" s="19">
        <v>0.76717107371920379</v>
      </c>
      <c r="O72" s="19">
        <v>0.66717107371920381</v>
      </c>
      <c r="P72" s="19">
        <v>0.56717107371920383</v>
      </c>
      <c r="Q72" s="19">
        <v>0.46717107371920386</v>
      </c>
      <c r="R72" s="19">
        <v>0.36717107371920388</v>
      </c>
      <c r="S72" s="19">
        <v>0.2671710737192039</v>
      </c>
      <c r="T72" s="19">
        <v>0.16717107371920389</v>
      </c>
      <c r="U72" s="19">
        <v>6.7171073719203889E-2</v>
      </c>
      <c r="V72" s="19">
        <v>0</v>
      </c>
      <c r="W72" s="19">
        <v>0</v>
      </c>
      <c r="X72" s="19">
        <v>0</v>
      </c>
      <c r="Y72" s="19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8">
        <f t="shared" si="1"/>
        <v>2.0000000000000018E-2</v>
      </c>
      <c r="AR72" s="18">
        <f t="shared" si="2"/>
        <v>2.3002340025517931E-2</v>
      </c>
      <c r="AS72" s="18">
        <f t="shared" si="3"/>
        <v>2.6004680051036067E-2</v>
      </c>
      <c r="AT72" s="18">
        <f t="shared" si="4"/>
        <v>2.9007020076554202E-2</v>
      </c>
      <c r="AU72" s="18">
        <f t="shared" si="5"/>
        <v>3.2009360102072337E-2</v>
      </c>
      <c r="AV72" s="18">
        <f t="shared" si="6"/>
        <v>3.5011700127590473E-2</v>
      </c>
      <c r="AW72" s="18">
        <f t="shared" si="7"/>
        <v>3.8014040153108386E-2</v>
      </c>
      <c r="AX72" s="18">
        <f t="shared" si="8"/>
        <v>4.1016380178626521E-2</v>
      </c>
      <c r="AY72" s="18">
        <f t="shared" si="9"/>
        <v>4.4018720204144435E-2</v>
      </c>
      <c r="AZ72" s="18">
        <f t="shared" si="10"/>
        <v>4.702106022966257E-2</v>
      </c>
      <c r="BA72" s="18">
        <f t="shared" si="11"/>
        <v>5.0023400255180706E-2</v>
      </c>
      <c r="BB72" s="18">
        <f t="shared" si="12"/>
        <v>5.2040104287022659E-2</v>
      </c>
      <c r="BC72" s="18">
        <f t="shared" si="13"/>
        <v>5.2040104287022659E-2</v>
      </c>
      <c r="BD72" s="18">
        <f t="shared" si="14"/>
        <v>5.2040104287022659E-2</v>
      </c>
      <c r="BE72" s="18">
        <f t="shared" si="15"/>
        <v>5.2040104287022659E-2</v>
      </c>
      <c r="BF72" s="18">
        <f t="shared" si="16"/>
        <v>5.2040104287022659E-2</v>
      </c>
    </row>
    <row r="73" spans="2:58" x14ac:dyDescent="0.3">
      <c r="B73" s="16">
        <v>10179</v>
      </c>
      <c r="C73" s="17" t="s">
        <v>99</v>
      </c>
      <c r="D73" s="10">
        <v>35.773569639673177</v>
      </c>
      <c r="E73" s="10">
        <v>35.216553506169923</v>
      </c>
      <c r="F73" s="18">
        <v>1.5816883767619815E-2</v>
      </c>
      <c r="G73" s="18">
        <v>1.5816883767619815E-2</v>
      </c>
      <c r="H73" s="18">
        <v>0.05</v>
      </c>
      <c r="I73" s="18">
        <v>0</v>
      </c>
      <c r="J73">
        <v>0</v>
      </c>
      <c r="K73" s="10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8">
        <f t="shared" si="1"/>
        <v>0</v>
      </c>
      <c r="AR73" s="18">
        <f t="shared" si="2"/>
        <v>0</v>
      </c>
      <c r="AS73" s="18">
        <f t="shared" si="3"/>
        <v>0</v>
      </c>
      <c r="AT73" s="18">
        <f t="shared" si="4"/>
        <v>0</v>
      </c>
      <c r="AU73" s="18">
        <f t="shared" si="5"/>
        <v>0</v>
      </c>
      <c r="AV73" s="18">
        <f t="shared" si="6"/>
        <v>0</v>
      </c>
      <c r="AW73" s="18">
        <f t="shared" si="7"/>
        <v>0</v>
      </c>
      <c r="AX73" s="18">
        <f t="shared" si="8"/>
        <v>0</v>
      </c>
      <c r="AY73" s="18">
        <f t="shared" si="9"/>
        <v>0</v>
      </c>
      <c r="AZ73" s="18">
        <f t="shared" si="10"/>
        <v>0</v>
      </c>
      <c r="BA73" s="18">
        <f t="shared" si="11"/>
        <v>0</v>
      </c>
      <c r="BB73" s="18">
        <f t="shared" si="12"/>
        <v>0</v>
      </c>
      <c r="BC73" s="18">
        <f t="shared" si="13"/>
        <v>0</v>
      </c>
      <c r="BD73" s="18">
        <f t="shared" si="14"/>
        <v>0</v>
      </c>
      <c r="BE73" s="18">
        <f t="shared" si="15"/>
        <v>0</v>
      </c>
      <c r="BF73" s="18">
        <f t="shared" si="16"/>
        <v>0</v>
      </c>
    </row>
    <row r="74" spans="2:58" x14ac:dyDescent="0.3">
      <c r="B74" s="16">
        <v>10183</v>
      </c>
      <c r="C74" s="17" t="s">
        <v>100</v>
      </c>
      <c r="D74" s="10">
        <v>30.193140513707004</v>
      </c>
      <c r="E74" s="10">
        <v>31.883141092078461</v>
      </c>
      <c r="F74" s="18">
        <v>-5.3006087872293946E-2</v>
      </c>
      <c r="G74" s="18">
        <v>0</v>
      </c>
      <c r="H74" s="18">
        <v>0.05</v>
      </c>
      <c r="I74" s="18">
        <v>-2.8950278456962627E-2</v>
      </c>
      <c r="J74">
        <v>1</v>
      </c>
      <c r="K74" s="10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0">
        <v>0</v>
      </c>
      <c r="AA74" s="10">
        <v>-0.92302581269829898</v>
      </c>
      <c r="AB74" s="10">
        <v>-0.83156150143824026</v>
      </c>
      <c r="AC74" s="10">
        <v>-0.74382211236974927</v>
      </c>
      <c r="AD74" s="10">
        <v>-0.66270372590201088</v>
      </c>
      <c r="AE74" s="10">
        <v>-0.58219971569727491</v>
      </c>
      <c r="AF74" s="10">
        <v>-0.50248475573798168</v>
      </c>
      <c r="AG74" s="10">
        <v>-0.42552077717983061</v>
      </c>
      <c r="AH74" s="10">
        <v>-0.35531404605431927</v>
      </c>
      <c r="AI74" s="10">
        <v>-0.29492528134170126</v>
      </c>
      <c r="AJ74" s="10">
        <v>-0.23988320587791304</v>
      </c>
      <c r="AK74" s="10">
        <v>-0.18922630177445623</v>
      </c>
      <c r="AL74" s="10">
        <v>-0.15163657126441143</v>
      </c>
      <c r="AM74" s="10">
        <v>-0.12194703929861804</v>
      </c>
      <c r="AN74" s="10">
        <v>-9.6685320100691391E-2</v>
      </c>
      <c r="AO74" s="10">
        <v>-7.8317964834392864E-2</v>
      </c>
      <c r="AP74" s="10">
        <v>-6.172245926316574E-2</v>
      </c>
      <c r="AQ74" s="18">
        <f t="shared" si="1"/>
        <v>0</v>
      </c>
      <c r="AR74" s="18">
        <f t="shared" si="2"/>
        <v>0</v>
      </c>
      <c r="AS74" s="18">
        <f t="shared" si="3"/>
        <v>0</v>
      </c>
      <c r="AT74" s="18">
        <f t="shared" si="4"/>
        <v>0</v>
      </c>
      <c r="AU74" s="18">
        <f t="shared" si="5"/>
        <v>0</v>
      </c>
      <c r="AV74" s="18">
        <f t="shared" si="6"/>
        <v>0</v>
      </c>
      <c r="AW74" s="18">
        <f t="shared" si="7"/>
        <v>0</v>
      </c>
      <c r="AX74" s="18">
        <f t="shared" si="8"/>
        <v>0</v>
      </c>
      <c r="AY74" s="18">
        <f t="shared" si="9"/>
        <v>0</v>
      </c>
      <c r="AZ74" s="18">
        <f t="shared" si="10"/>
        <v>0</v>
      </c>
      <c r="BA74" s="18">
        <f t="shared" si="11"/>
        <v>0</v>
      </c>
      <c r="BB74" s="18">
        <f t="shared" si="12"/>
        <v>0</v>
      </c>
      <c r="BC74" s="18">
        <f t="shared" si="13"/>
        <v>0</v>
      </c>
      <c r="BD74" s="18">
        <f t="shared" si="14"/>
        <v>0</v>
      </c>
      <c r="BE74" s="18">
        <f t="shared" si="15"/>
        <v>0</v>
      </c>
      <c r="BF74" s="18">
        <f t="shared" si="16"/>
        <v>0</v>
      </c>
    </row>
    <row r="75" spans="2:58" x14ac:dyDescent="0.3">
      <c r="B75" s="16">
        <v>10186</v>
      </c>
      <c r="C75" s="17" t="s">
        <v>101</v>
      </c>
      <c r="D75" s="10">
        <v>34.426826707927624</v>
      </c>
      <c r="E75" s="10">
        <v>33.757456387569292</v>
      </c>
      <c r="F75" s="18">
        <v>1.9828813897388865E-2</v>
      </c>
      <c r="G75" s="18">
        <v>1.9828813897388865E-2</v>
      </c>
      <c r="H75" s="18">
        <v>0.05</v>
      </c>
      <c r="I75" s="18">
        <v>0</v>
      </c>
      <c r="J75">
        <v>0</v>
      </c>
      <c r="K75" s="10">
        <v>0</v>
      </c>
      <c r="L75" s="19">
        <v>0</v>
      </c>
      <c r="M75" s="19">
        <v>0</v>
      </c>
      <c r="N75" s="19">
        <v>0</v>
      </c>
      <c r="O75" s="19">
        <v>0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9">
        <v>0</v>
      </c>
      <c r="X75" s="19">
        <v>0</v>
      </c>
      <c r="Y75" s="19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8">
        <f t="shared" si="1"/>
        <v>0</v>
      </c>
      <c r="AR75" s="18">
        <f t="shared" si="2"/>
        <v>0</v>
      </c>
      <c r="AS75" s="18">
        <f t="shared" si="3"/>
        <v>0</v>
      </c>
      <c r="AT75" s="18">
        <f t="shared" si="4"/>
        <v>0</v>
      </c>
      <c r="AU75" s="18">
        <f t="shared" si="5"/>
        <v>0</v>
      </c>
      <c r="AV75" s="18">
        <f t="shared" si="6"/>
        <v>0</v>
      </c>
      <c r="AW75" s="18">
        <f t="shared" si="7"/>
        <v>0</v>
      </c>
      <c r="AX75" s="18">
        <f t="shared" si="8"/>
        <v>0</v>
      </c>
      <c r="AY75" s="18">
        <f t="shared" si="9"/>
        <v>0</v>
      </c>
      <c r="AZ75" s="18">
        <f t="shared" si="10"/>
        <v>0</v>
      </c>
      <c r="BA75" s="18">
        <f t="shared" si="11"/>
        <v>0</v>
      </c>
      <c r="BB75" s="18">
        <f t="shared" si="12"/>
        <v>0</v>
      </c>
      <c r="BC75" s="18">
        <f t="shared" si="13"/>
        <v>0</v>
      </c>
      <c r="BD75" s="18">
        <f t="shared" si="14"/>
        <v>0</v>
      </c>
      <c r="BE75" s="18">
        <f t="shared" si="15"/>
        <v>0</v>
      </c>
      <c r="BF75" s="18">
        <f t="shared" si="16"/>
        <v>0</v>
      </c>
    </row>
    <row r="76" spans="2:58" x14ac:dyDescent="0.3">
      <c r="B76" s="16">
        <v>10190</v>
      </c>
      <c r="C76" s="17" t="s">
        <v>102</v>
      </c>
      <c r="D76" s="10">
        <v>38.475618704314861</v>
      </c>
      <c r="E76" s="10">
        <v>36.299923288398467</v>
      </c>
      <c r="F76" s="18">
        <v>5.9936639497300284E-2</v>
      </c>
      <c r="G76" s="18">
        <v>0.02</v>
      </c>
      <c r="H76" s="18">
        <v>0.05</v>
      </c>
      <c r="I76" s="18">
        <v>0</v>
      </c>
      <c r="J76">
        <v>0</v>
      </c>
      <c r="K76" s="10">
        <v>1.4496969501484245</v>
      </c>
      <c r="L76" s="19">
        <v>1.3496969501484244</v>
      </c>
      <c r="M76" s="19">
        <v>1.2496969501484243</v>
      </c>
      <c r="N76" s="19">
        <v>1.1496969501484242</v>
      </c>
      <c r="O76" s="19">
        <v>1.0496969501484241</v>
      </c>
      <c r="P76" s="19">
        <v>0.94969695014842415</v>
      </c>
      <c r="Q76" s="19">
        <v>0.84969695014842417</v>
      </c>
      <c r="R76" s="19">
        <v>0.74969695014842419</v>
      </c>
      <c r="S76" s="19">
        <v>0.64969695014842421</v>
      </c>
      <c r="T76" s="19">
        <v>0.54969695014842423</v>
      </c>
      <c r="U76" s="19">
        <v>0.44969695014842426</v>
      </c>
      <c r="V76" s="19">
        <v>0.34969695014842428</v>
      </c>
      <c r="W76" s="19">
        <v>0.24969695014842427</v>
      </c>
      <c r="X76" s="19">
        <v>0.14969695014842427</v>
      </c>
      <c r="Y76" s="19">
        <v>4.9696950148424263E-2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8">
        <f t="shared" si="1"/>
        <v>2.0000000000000018E-2</v>
      </c>
      <c r="AR76" s="18">
        <f t="shared" si="2"/>
        <v>2.2754826758324187E-2</v>
      </c>
      <c r="AS76" s="18">
        <f t="shared" si="3"/>
        <v>2.5509653516648578E-2</v>
      </c>
      <c r="AT76" s="18">
        <f t="shared" si="4"/>
        <v>2.826448027497297E-2</v>
      </c>
      <c r="AU76" s="18">
        <f t="shared" si="5"/>
        <v>3.1019307033297361E-2</v>
      </c>
      <c r="AV76" s="18">
        <f t="shared" si="6"/>
        <v>3.3774133791621752E-2</v>
      </c>
      <c r="AW76" s="18">
        <f t="shared" si="7"/>
        <v>3.6528960549945699E-2</v>
      </c>
      <c r="AX76" s="18">
        <f t="shared" si="8"/>
        <v>3.9283787308270091E-2</v>
      </c>
      <c r="AY76" s="18">
        <f t="shared" si="9"/>
        <v>4.2038614066594482E-2</v>
      </c>
      <c r="AZ76" s="18">
        <f t="shared" si="10"/>
        <v>4.4793440824918873E-2</v>
      </c>
      <c r="BA76" s="18">
        <f t="shared" si="11"/>
        <v>4.7548267583243264E-2</v>
      </c>
      <c r="BB76" s="18">
        <f t="shared" si="12"/>
        <v>5.0303094341567434E-2</v>
      </c>
      <c r="BC76" s="18">
        <f t="shared" si="13"/>
        <v>5.3057921099891825E-2</v>
      </c>
      <c r="BD76" s="18">
        <f t="shared" si="14"/>
        <v>5.5812747858215994E-2</v>
      </c>
      <c r="BE76" s="18">
        <f t="shared" si="15"/>
        <v>5.8567574616540385E-2</v>
      </c>
      <c r="BF76" s="18">
        <f t="shared" si="16"/>
        <v>5.9936639497300215E-2</v>
      </c>
    </row>
    <row r="77" spans="2:58" x14ac:dyDescent="0.3">
      <c r="B77" s="16">
        <v>99999</v>
      </c>
      <c r="C77" s="17" t="s">
        <v>103</v>
      </c>
      <c r="D77" s="10">
        <v>29.267006711467459</v>
      </c>
      <c r="E77" s="10">
        <v>31.998719993363068</v>
      </c>
      <c r="F77" s="18">
        <v>-8.5369454855137944E-2</v>
      </c>
      <c r="G77" s="18">
        <v>0</v>
      </c>
      <c r="H77" s="18">
        <v>0.05</v>
      </c>
      <c r="I77" s="18">
        <v>-6.1313645439806622E-2</v>
      </c>
      <c r="J77">
        <v>1</v>
      </c>
      <c r="K77" s="10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0">
        <v>0</v>
      </c>
      <c r="AA77" s="10">
        <v>-1.9619581722007144</v>
      </c>
      <c r="AB77" s="10">
        <v>-1.7675441585592164</v>
      </c>
      <c r="AC77" s="10">
        <v>-1.581047736640526</v>
      </c>
      <c r="AD77" s="10">
        <v>-1.4086247349685941</v>
      </c>
      <c r="AE77" s="10">
        <v>-1.2375076345113638</v>
      </c>
      <c r="AF77" s="10">
        <v>-1.0680677174611692</v>
      </c>
      <c r="AG77" s="10">
        <v>-0.90447521049126833</v>
      </c>
      <c r="AH77" s="10">
        <v>-0.75524572201951101</v>
      </c>
      <c r="AI77" s="10">
        <v>-0.6268850317689626</v>
      </c>
      <c r="AJ77" s="10">
        <v>-0.5098891165026519</v>
      </c>
      <c r="AK77" s="10">
        <v>-0.40221420035526284</v>
      </c>
      <c r="AL77" s="10">
        <v>-0.32231450746432233</v>
      </c>
      <c r="AM77" s="10">
        <v>-0.25920725838445047</v>
      </c>
      <c r="AN77" s="10">
        <v>-0.20551164582154166</v>
      </c>
      <c r="AO77" s="10">
        <v>-0.16647050279967585</v>
      </c>
      <c r="AP77" s="10">
        <v>-0.13119555454867385</v>
      </c>
      <c r="AQ77" s="18">
        <f t="shared" si="1"/>
        <v>0</v>
      </c>
      <c r="AR77" s="18">
        <f t="shared" si="2"/>
        <v>0</v>
      </c>
      <c r="AS77" s="18">
        <f t="shared" si="3"/>
        <v>0</v>
      </c>
      <c r="AT77" s="18">
        <f t="shared" si="4"/>
        <v>0</v>
      </c>
      <c r="AU77" s="18">
        <f t="shared" si="5"/>
        <v>0</v>
      </c>
      <c r="AV77" s="18">
        <f t="shared" si="6"/>
        <v>0</v>
      </c>
      <c r="AW77" s="18">
        <f t="shared" si="7"/>
        <v>0</v>
      </c>
      <c r="AX77" s="18">
        <f t="shared" si="8"/>
        <v>0</v>
      </c>
      <c r="AY77" s="18">
        <f t="shared" si="9"/>
        <v>0</v>
      </c>
      <c r="AZ77" s="18">
        <f t="shared" si="10"/>
        <v>0</v>
      </c>
      <c r="BA77" s="18">
        <f t="shared" si="11"/>
        <v>0</v>
      </c>
      <c r="BB77" s="18">
        <f t="shared" si="12"/>
        <v>0</v>
      </c>
      <c r="BC77" s="18">
        <f t="shared" si="13"/>
        <v>0</v>
      </c>
      <c r="BD77" s="18">
        <f t="shared" si="14"/>
        <v>0</v>
      </c>
      <c r="BE77" s="18">
        <f t="shared" si="15"/>
        <v>0</v>
      </c>
      <c r="BF77" s="18">
        <f t="shared" si="16"/>
        <v>0</v>
      </c>
    </row>
    <row r="78" spans="2:58" x14ac:dyDescent="0.3">
      <c r="B78" s="16">
        <v>10191</v>
      </c>
      <c r="C78" s="17" t="s">
        <v>104</v>
      </c>
      <c r="D78" s="10">
        <v>33.694799204298498</v>
      </c>
      <c r="E78" s="10">
        <v>32.848082994320926</v>
      </c>
      <c r="F78" s="18">
        <v>2.577673132779042E-2</v>
      </c>
      <c r="G78" s="18">
        <v>0.02</v>
      </c>
      <c r="H78" s="18">
        <v>0.05</v>
      </c>
      <c r="I78" s="18">
        <v>0</v>
      </c>
      <c r="J78">
        <v>0</v>
      </c>
      <c r="K78" s="10">
        <v>0.18975455009115344</v>
      </c>
      <c r="L78" s="19">
        <v>8.9754550091153434E-2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8">
        <f t="shared" ref="AQ78:AQ141" si="17">+IF($K78=0,0,($D78-K78)/$E78-1)</f>
        <v>2.0000000000000018E-2</v>
      </c>
      <c r="AR78" s="18">
        <f t="shared" ref="AR78:AR141" si="18">+IF($K78=0,0,($D78-L78)/$E78-1)</f>
        <v>2.3044317685671167E-2</v>
      </c>
      <c r="AS78" s="18">
        <f t="shared" ref="AS78:AS141" si="19">+IF($K78=0,0,($D78-M78)/$E78-1)</f>
        <v>2.5776731327790348E-2</v>
      </c>
      <c r="AT78" s="18">
        <f t="shared" ref="AT78:AT141" si="20">+IF($K78=0,0,($D78-N78)/$E78-1)</f>
        <v>2.5776731327790348E-2</v>
      </c>
      <c r="AU78" s="18">
        <f t="shared" ref="AU78:AU141" si="21">+IF($K78=0,0,($D78-O78)/$E78-1)</f>
        <v>2.5776731327790348E-2</v>
      </c>
      <c r="AV78" s="18">
        <f t="shared" ref="AV78:AV141" si="22">+IF($K78=0,0,($D78-P78)/$E78-1)</f>
        <v>2.5776731327790348E-2</v>
      </c>
      <c r="AW78" s="18">
        <f t="shared" ref="AW78:AW141" si="23">+IF($K78=0,0,($D78-Q78)/$E78-1)</f>
        <v>2.5776731327790348E-2</v>
      </c>
      <c r="AX78" s="18">
        <f t="shared" ref="AX78:AX141" si="24">+IF($K78=0,0,($D78-R78)/$E78-1)</f>
        <v>2.5776731327790348E-2</v>
      </c>
      <c r="AY78" s="18">
        <f t="shared" ref="AY78:AY141" si="25">+IF($K78=0,0,($D78-S78)/$E78-1)</f>
        <v>2.5776731327790348E-2</v>
      </c>
      <c r="AZ78" s="18">
        <f t="shared" ref="AZ78:AZ141" si="26">+IF($K78=0,0,($D78-T78)/$E78-1)</f>
        <v>2.5776731327790348E-2</v>
      </c>
      <c r="BA78" s="18">
        <f t="shared" ref="BA78:BA141" si="27">+IF($K78=0,0,($D78-U78)/$E78-1)</f>
        <v>2.5776731327790348E-2</v>
      </c>
      <c r="BB78" s="18">
        <f t="shared" ref="BB78:BB141" si="28">+IF($K78=0,0,($D78-V78)/$E78-1)</f>
        <v>2.5776731327790348E-2</v>
      </c>
      <c r="BC78" s="18">
        <f t="shared" ref="BC78:BC141" si="29">+IF($K78=0,0,($D78-W78)/$E78-1)</f>
        <v>2.5776731327790348E-2</v>
      </c>
      <c r="BD78" s="18">
        <f t="shared" ref="BD78:BD141" si="30">+IF($K78=0,0,($D78-X78)/$E78-1)</f>
        <v>2.5776731327790348E-2</v>
      </c>
      <c r="BE78" s="18">
        <f t="shared" ref="BE78:BE141" si="31">+IF($K78=0,0,($D78-Y78)/$E78-1)</f>
        <v>2.5776731327790348E-2</v>
      </c>
      <c r="BF78" s="18">
        <f t="shared" ref="BF78:BF141" si="32">+IF($K78=0,0,($D78-Z78)/$E78-1)</f>
        <v>2.5776731327790348E-2</v>
      </c>
    </row>
    <row r="79" spans="2:58" x14ac:dyDescent="0.3">
      <c r="B79" s="16">
        <v>10197</v>
      </c>
      <c r="C79" s="17" t="s">
        <v>105</v>
      </c>
      <c r="D79" s="10">
        <v>33.007539625637079</v>
      </c>
      <c r="E79" s="10">
        <v>32.159238905335556</v>
      </c>
      <c r="F79" s="18">
        <v>2.637813422135377E-2</v>
      </c>
      <c r="G79" s="18">
        <v>0.02</v>
      </c>
      <c r="H79" s="18">
        <v>0.05</v>
      </c>
      <c r="I79" s="18">
        <v>0</v>
      </c>
      <c r="J79">
        <v>0</v>
      </c>
      <c r="K79" s="10">
        <v>0.20511594219481225</v>
      </c>
      <c r="L79" s="19">
        <v>0.10511594219481224</v>
      </c>
      <c r="M79" s="19">
        <v>5.1159421948122341E-3</v>
      </c>
      <c r="N79" s="19">
        <v>0</v>
      </c>
      <c r="O79" s="19">
        <v>0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8">
        <f t="shared" si="17"/>
        <v>1.9999999999999796E-2</v>
      </c>
      <c r="AR79" s="18">
        <f t="shared" si="18"/>
        <v>2.3109526325991725E-2</v>
      </c>
      <c r="AS79" s="18">
        <f t="shared" si="19"/>
        <v>2.6219052651983654E-2</v>
      </c>
      <c r="AT79" s="18">
        <f t="shared" si="20"/>
        <v>2.6378134221353822E-2</v>
      </c>
      <c r="AU79" s="18">
        <f t="shared" si="21"/>
        <v>2.6378134221353822E-2</v>
      </c>
      <c r="AV79" s="18">
        <f t="shared" si="22"/>
        <v>2.6378134221353822E-2</v>
      </c>
      <c r="AW79" s="18">
        <f t="shared" si="23"/>
        <v>2.6378134221353822E-2</v>
      </c>
      <c r="AX79" s="18">
        <f t="shared" si="24"/>
        <v>2.6378134221353822E-2</v>
      </c>
      <c r="AY79" s="18">
        <f t="shared" si="25"/>
        <v>2.6378134221353822E-2</v>
      </c>
      <c r="AZ79" s="18">
        <f t="shared" si="26"/>
        <v>2.6378134221353822E-2</v>
      </c>
      <c r="BA79" s="18">
        <f t="shared" si="27"/>
        <v>2.6378134221353822E-2</v>
      </c>
      <c r="BB79" s="18">
        <f t="shared" si="28"/>
        <v>2.6378134221353822E-2</v>
      </c>
      <c r="BC79" s="18">
        <f t="shared" si="29"/>
        <v>2.6378134221353822E-2</v>
      </c>
      <c r="BD79" s="18">
        <f t="shared" si="30"/>
        <v>2.6378134221353822E-2</v>
      </c>
      <c r="BE79" s="18">
        <f t="shared" si="31"/>
        <v>2.6378134221353822E-2</v>
      </c>
      <c r="BF79" s="18">
        <f t="shared" si="32"/>
        <v>2.6378134221353822E-2</v>
      </c>
    </row>
    <row r="80" spans="2:58" x14ac:dyDescent="0.3">
      <c r="B80" s="16">
        <v>10202</v>
      </c>
      <c r="C80" s="17" t="s">
        <v>106</v>
      </c>
      <c r="D80" s="10">
        <v>37.044296712047519</v>
      </c>
      <c r="E80" s="10">
        <v>35.085148384252541</v>
      </c>
      <c r="F80" s="18">
        <v>5.5839818784244134E-2</v>
      </c>
      <c r="G80" s="18">
        <v>0.02</v>
      </c>
      <c r="H80" s="18">
        <v>0.05</v>
      </c>
      <c r="I80" s="18">
        <v>0</v>
      </c>
      <c r="J80">
        <v>0</v>
      </c>
      <c r="K80" s="10">
        <v>1.2574453601099271</v>
      </c>
      <c r="L80" s="19">
        <v>1.157445360109927</v>
      </c>
      <c r="M80" s="19">
        <v>1.057445360109927</v>
      </c>
      <c r="N80" s="19">
        <v>0.95744536010992698</v>
      </c>
      <c r="O80" s="19">
        <v>0.857445360109927</v>
      </c>
      <c r="P80" s="19">
        <v>0.75744536010992702</v>
      </c>
      <c r="Q80" s="19">
        <v>0.65744536010992705</v>
      </c>
      <c r="R80" s="19">
        <v>0.55744536010992707</v>
      </c>
      <c r="S80" s="19">
        <v>0.45744536010992709</v>
      </c>
      <c r="T80" s="19">
        <v>0.35744536010992711</v>
      </c>
      <c r="U80" s="19">
        <v>0.25744536010992713</v>
      </c>
      <c r="V80" s="19">
        <v>0.15744536010992713</v>
      </c>
      <c r="W80" s="19">
        <v>5.7445360109927124E-2</v>
      </c>
      <c r="X80" s="19">
        <v>0</v>
      </c>
      <c r="Y80" s="19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8">
        <f t="shared" si="17"/>
        <v>2.0000000000000018E-2</v>
      </c>
      <c r="AR80" s="18">
        <f t="shared" si="18"/>
        <v>2.2850208837790875E-2</v>
      </c>
      <c r="AS80" s="18">
        <f t="shared" si="19"/>
        <v>2.5700417675581733E-2</v>
      </c>
      <c r="AT80" s="18">
        <f t="shared" si="20"/>
        <v>2.855062651337259E-2</v>
      </c>
      <c r="AU80" s="18">
        <f t="shared" si="21"/>
        <v>3.1400835351163447E-2</v>
      </c>
      <c r="AV80" s="18">
        <f t="shared" si="22"/>
        <v>3.4251044188954305E-2</v>
      </c>
      <c r="AW80" s="18">
        <f t="shared" si="23"/>
        <v>3.7101253026745162E-2</v>
      </c>
      <c r="AX80" s="18">
        <f t="shared" si="24"/>
        <v>3.995146186453602E-2</v>
      </c>
      <c r="AY80" s="18">
        <f t="shared" si="25"/>
        <v>4.2801670702326655E-2</v>
      </c>
      <c r="AZ80" s="18">
        <f t="shared" si="26"/>
        <v>4.5651879540117735E-2</v>
      </c>
      <c r="BA80" s="18">
        <f t="shared" si="27"/>
        <v>4.8502088377908592E-2</v>
      </c>
      <c r="BB80" s="18">
        <f t="shared" si="28"/>
        <v>5.1352297215699449E-2</v>
      </c>
      <c r="BC80" s="18">
        <f t="shared" si="29"/>
        <v>5.4202506053490307E-2</v>
      </c>
      <c r="BD80" s="18">
        <f t="shared" si="30"/>
        <v>5.5839818784244155E-2</v>
      </c>
      <c r="BE80" s="18">
        <f t="shared" si="31"/>
        <v>5.5839818784244155E-2</v>
      </c>
      <c r="BF80" s="18">
        <f t="shared" si="32"/>
        <v>5.5839818784244155E-2</v>
      </c>
    </row>
    <row r="81" spans="2:58" x14ac:dyDescent="0.3">
      <c r="B81" s="16">
        <v>10203</v>
      </c>
      <c r="C81" s="17" t="s">
        <v>107</v>
      </c>
      <c r="D81" s="10">
        <v>36.200591755802471</v>
      </c>
      <c r="E81" s="10">
        <v>34.55440557093624</v>
      </c>
      <c r="F81" s="18">
        <v>4.7640413940468432E-2</v>
      </c>
      <c r="G81" s="18">
        <v>0.02</v>
      </c>
      <c r="H81" s="18">
        <v>0.05</v>
      </c>
      <c r="I81" s="18">
        <v>0</v>
      </c>
      <c r="J81">
        <v>0</v>
      </c>
      <c r="K81" s="10">
        <v>0.95509807344750608</v>
      </c>
      <c r="L81" s="19">
        <v>0.8550980734475061</v>
      </c>
      <c r="M81" s="19">
        <v>0.75509807344750612</v>
      </c>
      <c r="N81" s="19">
        <v>0.65509807344750615</v>
      </c>
      <c r="O81" s="19">
        <v>0.55509807344750617</v>
      </c>
      <c r="P81" s="19">
        <v>0.45509807344750619</v>
      </c>
      <c r="Q81" s="19">
        <v>0.35509807344750621</v>
      </c>
      <c r="R81" s="19">
        <v>0.25509807344750624</v>
      </c>
      <c r="S81" s="19">
        <v>0.15509807344750623</v>
      </c>
      <c r="T81" s="19">
        <v>5.5098073447506224E-2</v>
      </c>
      <c r="U81" s="19">
        <v>0</v>
      </c>
      <c r="V81" s="19">
        <v>0</v>
      </c>
      <c r="W81" s="19">
        <v>0</v>
      </c>
      <c r="X81" s="19">
        <v>0</v>
      </c>
      <c r="Y81" s="19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8">
        <f t="shared" si="17"/>
        <v>2.0000000000000018E-2</v>
      </c>
      <c r="AR81" s="18">
        <f t="shared" si="18"/>
        <v>2.2893986985095482E-2</v>
      </c>
      <c r="AS81" s="18">
        <f t="shared" si="19"/>
        <v>2.5787973970190947E-2</v>
      </c>
      <c r="AT81" s="18">
        <f t="shared" si="20"/>
        <v>2.8681960955286412E-2</v>
      </c>
      <c r="AU81" s="18">
        <f t="shared" si="21"/>
        <v>3.1575947940381877E-2</v>
      </c>
      <c r="AV81" s="18">
        <f t="shared" si="22"/>
        <v>3.4469934925477341E-2</v>
      </c>
      <c r="AW81" s="18">
        <f t="shared" si="23"/>
        <v>3.7363921910572806E-2</v>
      </c>
      <c r="AX81" s="18">
        <f t="shared" si="24"/>
        <v>4.0257908895668271E-2</v>
      </c>
      <c r="AY81" s="18">
        <f t="shared" si="25"/>
        <v>4.3151895880763735E-2</v>
      </c>
      <c r="AZ81" s="18">
        <f t="shared" si="26"/>
        <v>4.6045882865859422E-2</v>
      </c>
      <c r="BA81" s="18">
        <f t="shared" si="27"/>
        <v>4.7640413940468473E-2</v>
      </c>
      <c r="BB81" s="18">
        <f t="shared" si="28"/>
        <v>4.7640413940468473E-2</v>
      </c>
      <c r="BC81" s="18">
        <f t="shared" si="29"/>
        <v>4.7640413940468473E-2</v>
      </c>
      <c r="BD81" s="18">
        <f t="shared" si="30"/>
        <v>4.7640413940468473E-2</v>
      </c>
      <c r="BE81" s="18">
        <f t="shared" si="31"/>
        <v>4.7640413940468473E-2</v>
      </c>
      <c r="BF81" s="18">
        <f t="shared" si="32"/>
        <v>4.7640413940468473E-2</v>
      </c>
    </row>
    <row r="82" spans="2:58" x14ac:dyDescent="0.3">
      <c r="B82" s="16">
        <v>10204</v>
      </c>
      <c r="C82" s="17" t="s">
        <v>108</v>
      </c>
      <c r="D82" s="10">
        <v>30.036960063873529</v>
      </c>
      <c r="E82" s="10">
        <v>31.85122392602495</v>
      </c>
      <c r="F82" s="18">
        <v>-5.696056975283216E-2</v>
      </c>
      <c r="G82" s="18">
        <v>0</v>
      </c>
      <c r="H82" s="18">
        <v>0.05</v>
      </c>
      <c r="I82" s="18">
        <v>-3.2904760337500838E-2</v>
      </c>
      <c r="J82">
        <v>1</v>
      </c>
      <c r="K82" s="10">
        <v>0</v>
      </c>
      <c r="L82" s="19">
        <v>0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0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0">
        <v>0</v>
      </c>
      <c r="AA82" s="10">
        <v>-1.0480568897419236</v>
      </c>
      <c r="AB82" s="10">
        <v>-0.94420302101708742</v>
      </c>
      <c r="AC82" s="10">
        <v>-0.84457864437461527</v>
      </c>
      <c r="AD82" s="10">
        <v>-0.75247213700216131</v>
      </c>
      <c r="AE82" s="10">
        <v>-0.66106322797037698</v>
      </c>
      <c r="AF82" s="10">
        <v>-0.57055025222096889</v>
      </c>
      <c r="AG82" s="10">
        <v>-0.48316089985386951</v>
      </c>
      <c r="AH82" s="10">
        <v>-0.40344411701845651</v>
      </c>
      <c r="AI82" s="10">
        <v>-0.33487522105763406</v>
      </c>
      <c r="AJ82" s="10">
        <v>-0.27237726528879164</v>
      </c>
      <c r="AK82" s="10">
        <v>-0.21485848669318444</v>
      </c>
      <c r="AL82" s="10">
        <v>-0.17217693271862436</v>
      </c>
      <c r="AM82" s="10">
        <v>-0.13846572106897403</v>
      </c>
      <c r="AN82" s="10">
        <v>-0.10978210411278527</v>
      </c>
      <c r="AO82" s="10">
        <v>-8.892674669118969E-2</v>
      </c>
      <c r="AP82" s="10">
        <v>-7.0083249886014026E-2</v>
      </c>
      <c r="AQ82" s="18">
        <f t="shared" si="17"/>
        <v>0</v>
      </c>
      <c r="AR82" s="18">
        <f t="shared" si="18"/>
        <v>0</v>
      </c>
      <c r="AS82" s="18">
        <f t="shared" si="19"/>
        <v>0</v>
      </c>
      <c r="AT82" s="18">
        <f t="shared" si="20"/>
        <v>0</v>
      </c>
      <c r="AU82" s="18">
        <f t="shared" si="21"/>
        <v>0</v>
      </c>
      <c r="AV82" s="18">
        <f t="shared" si="22"/>
        <v>0</v>
      </c>
      <c r="AW82" s="18">
        <f t="shared" si="23"/>
        <v>0</v>
      </c>
      <c r="AX82" s="18">
        <f t="shared" si="24"/>
        <v>0</v>
      </c>
      <c r="AY82" s="18">
        <f t="shared" si="25"/>
        <v>0</v>
      </c>
      <c r="AZ82" s="18">
        <f t="shared" si="26"/>
        <v>0</v>
      </c>
      <c r="BA82" s="18">
        <f t="shared" si="27"/>
        <v>0</v>
      </c>
      <c r="BB82" s="18">
        <f t="shared" si="28"/>
        <v>0</v>
      </c>
      <c r="BC82" s="18">
        <f t="shared" si="29"/>
        <v>0</v>
      </c>
      <c r="BD82" s="18">
        <f t="shared" si="30"/>
        <v>0</v>
      </c>
      <c r="BE82" s="18">
        <f t="shared" si="31"/>
        <v>0</v>
      </c>
      <c r="BF82" s="18">
        <f t="shared" si="32"/>
        <v>0</v>
      </c>
    </row>
    <row r="83" spans="2:58" x14ac:dyDescent="0.3">
      <c r="B83" s="16">
        <v>10209</v>
      </c>
      <c r="C83" s="17" t="s">
        <v>109</v>
      </c>
      <c r="D83" s="10">
        <v>37.19825181507175</v>
      </c>
      <c r="E83" s="10">
        <v>35.363007504422676</v>
      </c>
      <c r="F83" s="18">
        <v>5.1897291553031764E-2</v>
      </c>
      <c r="G83" s="18">
        <v>0.02</v>
      </c>
      <c r="H83" s="18">
        <v>0.05</v>
      </c>
      <c r="I83" s="18">
        <v>0</v>
      </c>
      <c r="J83">
        <v>0</v>
      </c>
      <c r="K83" s="10">
        <v>1.1279841605606205</v>
      </c>
      <c r="L83" s="19">
        <v>1.0279841605606204</v>
      </c>
      <c r="M83" s="19">
        <v>0.92798416056062039</v>
      </c>
      <c r="N83" s="19">
        <v>0.82798416056062041</v>
      </c>
      <c r="O83" s="19">
        <v>0.72798416056062043</v>
      </c>
      <c r="P83" s="19">
        <v>0.62798416056062045</v>
      </c>
      <c r="Q83" s="19">
        <v>0.52798416056062047</v>
      </c>
      <c r="R83" s="19">
        <v>0.4279841605606205</v>
      </c>
      <c r="S83" s="19">
        <v>0.32798416056062052</v>
      </c>
      <c r="T83" s="19">
        <v>0.22798416056062051</v>
      </c>
      <c r="U83" s="19">
        <v>0.12798416056062051</v>
      </c>
      <c r="V83" s="19">
        <v>2.7984160560620502E-2</v>
      </c>
      <c r="W83" s="19">
        <v>0</v>
      </c>
      <c r="X83" s="19">
        <v>0</v>
      </c>
      <c r="Y83" s="19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8">
        <f t="shared" si="17"/>
        <v>2.0000000000000018E-2</v>
      </c>
      <c r="AR83" s="18">
        <f t="shared" si="18"/>
        <v>2.2827813782170248E-2</v>
      </c>
      <c r="AS83" s="18">
        <f t="shared" si="19"/>
        <v>2.5655627564340699E-2</v>
      </c>
      <c r="AT83" s="18">
        <f t="shared" si="20"/>
        <v>2.8483441346511151E-2</v>
      </c>
      <c r="AU83" s="18">
        <f t="shared" si="21"/>
        <v>3.1311255128681381E-2</v>
      </c>
      <c r="AV83" s="18">
        <f t="shared" si="22"/>
        <v>3.4139068910851611E-2</v>
      </c>
      <c r="AW83" s="18">
        <f t="shared" si="23"/>
        <v>3.6966882693022063E-2</v>
      </c>
      <c r="AX83" s="18">
        <f t="shared" si="24"/>
        <v>3.9794696475192515E-2</v>
      </c>
      <c r="AY83" s="18">
        <f t="shared" si="25"/>
        <v>4.2622510257362967E-2</v>
      </c>
      <c r="AZ83" s="18">
        <f t="shared" si="26"/>
        <v>4.5450324039532974E-2</v>
      </c>
      <c r="BA83" s="18">
        <f t="shared" si="27"/>
        <v>4.8278137821703426E-2</v>
      </c>
      <c r="BB83" s="18">
        <f t="shared" si="28"/>
        <v>5.1105951603873878E-2</v>
      </c>
      <c r="BC83" s="18">
        <f t="shared" si="29"/>
        <v>5.1897291553031799E-2</v>
      </c>
      <c r="BD83" s="18">
        <f t="shared" si="30"/>
        <v>5.1897291553031799E-2</v>
      </c>
      <c r="BE83" s="18">
        <f t="shared" si="31"/>
        <v>5.1897291553031799E-2</v>
      </c>
      <c r="BF83" s="18">
        <f t="shared" si="32"/>
        <v>5.1897291553031799E-2</v>
      </c>
    </row>
    <row r="84" spans="2:58" x14ac:dyDescent="0.3">
      <c r="B84" s="16">
        <v>10230</v>
      </c>
      <c r="C84" s="17" t="s">
        <v>110</v>
      </c>
      <c r="D84" s="10">
        <v>39.846642875003496</v>
      </c>
      <c r="E84" s="10">
        <v>37.042556231071636</v>
      </c>
      <c r="F84" s="18">
        <v>7.5699058845722075E-2</v>
      </c>
      <c r="G84" s="18">
        <v>0.02</v>
      </c>
      <c r="H84" s="18">
        <v>0.05</v>
      </c>
      <c r="I84" s="18">
        <v>0</v>
      </c>
      <c r="J84">
        <v>0</v>
      </c>
      <c r="K84" s="10">
        <v>2.0632355193104277</v>
      </c>
      <c r="L84" s="19">
        <v>1.9632355193104276</v>
      </c>
      <c r="M84" s="19">
        <v>1.8632355193104275</v>
      </c>
      <c r="N84" s="19">
        <v>1.7632355193104274</v>
      </c>
      <c r="O84" s="19">
        <v>1.6632355193104273</v>
      </c>
      <c r="P84" s="19">
        <v>1.5632355193104273</v>
      </c>
      <c r="Q84" s="19">
        <v>1.4632355193104272</v>
      </c>
      <c r="R84" s="19">
        <v>1.3632355193104271</v>
      </c>
      <c r="S84" s="19">
        <v>1.263235519310427</v>
      </c>
      <c r="T84" s="19">
        <v>1.1632355193104269</v>
      </c>
      <c r="U84" s="19">
        <v>1.0632355193104268</v>
      </c>
      <c r="V84" s="19">
        <v>0.96323551931042684</v>
      </c>
      <c r="W84" s="19">
        <v>0.86323551931042686</v>
      </c>
      <c r="X84" s="19">
        <v>0.76323551931042688</v>
      </c>
      <c r="Y84" s="19">
        <v>0.6632355193104269</v>
      </c>
      <c r="Z84" s="10">
        <v>0.56323551931042692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8">
        <f t="shared" si="17"/>
        <v>2.0000000000000018E-2</v>
      </c>
      <c r="AR84" s="18">
        <f t="shared" si="18"/>
        <v>2.2699597710703179E-2</v>
      </c>
      <c r="AS84" s="18">
        <f t="shared" si="19"/>
        <v>2.5399195421406562E-2</v>
      </c>
      <c r="AT84" s="18">
        <f t="shared" si="20"/>
        <v>2.8098793132109945E-2</v>
      </c>
      <c r="AU84" s="18">
        <f t="shared" si="21"/>
        <v>3.0798390842813328E-2</v>
      </c>
      <c r="AV84" s="18">
        <f t="shared" si="22"/>
        <v>3.3497988553516711E-2</v>
      </c>
      <c r="AW84" s="18">
        <f t="shared" si="23"/>
        <v>3.6197586264219872E-2</v>
      </c>
      <c r="AX84" s="18">
        <f t="shared" si="24"/>
        <v>3.8897183974923255E-2</v>
      </c>
      <c r="AY84" s="18">
        <f t="shared" si="25"/>
        <v>4.1596781685626638E-2</v>
      </c>
      <c r="AZ84" s="18">
        <f t="shared" si="26"/>
        <v>4.4296379396330021E-2</v>
      </c>
      <c r="BA84" s="18">
        <f t="shared" si="27"/>
        <v>4.6995977107033182E-2</v>
      </c>
      <c r="BB84" s="18">
        <f t="shared" si="28"/>
        <v>4.9695574817736565E-2</v>
      </c>
      <c r="BC84" s="18">
        <f t="shared" si="29"/>
        <v>5.2395172528439726E-2</v>
      </c>
      <c r="BD84" s="18">
        <f t="shared" si="30"/>
        <v>5.5094770239143109E-2</v>
      </c>
      <c r="BE84" s="18">
        <f t="shared" si="31"/>
        <v>5.7794367949846492E-2</v>
      </c>
      <c r="BF84" s="18">
        <f t="shared" si="32"/>
        <v>6.0493965660549875E-2</v>
      </c>
    </row>
    <row r="85" spans="2:58" x14ac:dyDescent="0.3">
      <c r="B85" s="16">
        <v>10231</v>
      </c>
      <c r="C85" s="17" t="s">
        <v>111</v>
      </c>
      <c r="D85" s="10">
        <v>35.572658689219097</v>
      </c>
      <c r="E85" s="10">
        <v>33.286993403380094</v>
      </c>
      <c r="F85" s="18">
        <v>6.8665417093720052E-2</v>
      </c>
      <c r="G85" s="18">
        <v>0.02</v>
      </c>
      <c r="H85" s="18">
        <v>0.05</v>
      </c>
      <c r="I85" s="18">
        <v>0</v>
      </c>
      <c r="J85">
        <v>0</v>
      </c>
      <c r="K85" s="10">
        <v>1.6199254177714002</v>
      </c>
      <c r="L85" s="19">
        <v>1.5199254177714001</v>
      </c>
      <c r="M85" s="19">
        <v>1.4199254177714</v>
      </c>
      <c r="N85" s="19">
        <v>1.3199254177713999</v>
      </c>
      <c r="O85" s="19">
        <v>1.2199254177713998</v>
      </c>
      <c r="P85" s="19">
        <v>1.1199254177713998</v>
      </c>
      <c r="Q85" s="19">
        <v>1.0199254177713997</v>
      </c>
      <c r="R85" s="19">
        <v>0.91992541777139969</v>
      </c>
      <c r="S85" s="19">
        <v>0.81992541777139971</v>
      </c>
      <c r="T85" s="19">
        <v>0.71992541777139973</v>
      </c>
      <c r="U85" s="19">
        <v>0.61992541777139976</v>
      </c>
      <c r="V85" s="19">
        <v>0.51992541777139978</v>
      </c>
      <c r="W85" s="19">
        <v>0.4199254177713998</v>
      </c>
      <c r="X85" s="19">
        <v>0.31992541777139982</v>
      </c>
      <c r="Y85" s="19">
        <v>0.21992541777139982</v>
      </c>
      <c r="Z85" s="10">
        <v>0.11992541777139981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8">
        <f t="shared" si="17"/>
        <v>2.0000000000000018E-2</v>
      </c>
      <c r="AR85" s="18">
        <f t="shared" si="18"/>
        <v>2.3004176399717968E-2</v>
      </c>
      <c r="AS85" s="18">
        <f t="shared" si="19"/>
        <v>2.6008352799435697E-2</v>
      </c>
      <c r="AT85" s="18">
        <f t="shared" si="20"/>
        <v>2.9012529199153647E-2</v>
      </c>
      <c r="AU85" s="18">
        <f t="shared" si="21"/>
        <v>3.2016705598871598E-2</v>
      </c>
      <c r="AV85" s="18">
        <f t="shared" si="22"/>
        <v>3.5020881998589548E-2</v>
      </c>
      <c r="AW85" s="18">
        <f t="shared" si="23"/>
        <v>3.8025058398307499E-2</v>
      </c>
      <c r="AX85" s="18">
        <f t="shared" si="24"/>
        <v>4.1029234798025227E-2</v>
      </c>
      <c r="AY85" s="18">
        <f t="shared" si="25"/>
        <v>4.4033411197743177E-2</v>
      </c>
      <c r="AZ85" s="18">
        <f t="shared" si="26"/>
        <v>4.7037587597461128E-2</v>
      </c>
      <c r="BA85" s="18">
        <f t="shared" si="27"/>
        <v>5.0041763997179078E-2</v>
      </c>
      <c r="BB85" s="18">
        <f t="shared" si="28"/>
        <v>5.3045940396897029E-2</v>
      </c>
      <c r="BC85" s="18">
        <f t="shared" si="29"/>
        <v>5.6050116796614757E-2</v>
      </c>
      <c r="BD85" s="18">
        <f t="shared" si="30"/>
        <v>5.9054293196332708E-2</v>
      </c>
      <c r="BE85" s="18">
        <f t="shared" si="31"/>
        <v>6.2058469596050658E-2</v>
      </c>
      <c r="BF85" s="18">
        <f t="shared" si="32"/>
        <v>6.5062645995768609E-2</v>
      </c>
    </row>
    <row r="86" spans="2:58" x14ac:dyDescent="0.3">
      <c r="B86" s="16">
        <v>10234</v>
      </c>
      <c r="C86" s="17" t="s">
        <v>112</v>
      </c>
      <c r="D86" s="10">
        <v>38.581585069614668</v>
      </c>
      <c r="E86" s="10">
        <v>37.118145491098659</v>
      </c>
      <c r="F86" s="18">
        <v>3.9426527353500419E-2</v>
      </c>
      <c r="G86" s="18">
        <v>0.02</v>
      </c>
      <c r="H86" s="18">
        <v>0.05</v>
      </c>
      <c r="I86" s="18">
        <v>0</v>
      </c>
      <c r="J86">
        <v>0</v>
      </c>
      <c r="K86" s="10">
        <v>0.7210766686940363</v>
      </c>
      <c r="L86" s="19">
        <v>0.62107666869403633</v>
      </c>
      <c r="M86" s="19">
        <v>0.52107666869403635</v>
      </c>
      <c r="N86" s="19">
        <v>0.42107666869403637</v>
      </c>
      <c r="O86" s="19">
        <v>0.32107666869403639</v>
      </c>
      <c r="P86" s="19">
        <v>0.22107666869403639</v>
      </c>
      <c r="Q86" s="19">
        <v>0.12107666869403638</v>
      </c>
      <c r="R86" s="19">
        <v>2.1076668694036377E-2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8">
        <f t="shared" si="17"/>
        <v>2.0000000000000018E-2</v>
      </c>
      <c r="AR86" s="18">
        <f t="shared" si="18"/>
        <v>2.269410011402595E-2</v>
      </c>
      <c r="AS86" s="18">
        <f t="shared" si="19"/>
        <v>2.5388200228051883E-2</v>
      </c>
      <c r="AT86" s="18">
        <f t="shared" si="20"/>
        <v>2.8082300342077815E-2</v>
      </c>
      <c r="AU86" s="18">
        <f t="shared" si="21"/>
        <v>3.0776400456103747E-2</v>
      </c>
      <c r="AV86" s="18">
        <f t="shared" si="22"/>
        <v>3.347050057012968E-2</v>
      </c>
      <c r="AW86" s="18">
        <f t="shared" si="23"/>
        <v>3.6164600684155612E-2</v>
      </c>
      <c r="AX86" s="18">
        <f t="shared" si="24"/>
        <v>3.8858700798181545E-2</v>
      </c>
      <c r="AY86" s="18">
        <f t="shared" si="25"/>
        <v>3.9426527353500385E-2</v>
      </c>
      <c r="AZ86" s="18">
        <f t="shared" si="26"/>
        <v>3.9426527353500385E-2</v>
      </c>
      <c r="BA86" s="18">
        <f t="shared" si="27"/>
        <v>3.9426527353500385E-2</v>
      </c>
      <c r="BB86" s="18">
        <f t="shared" si="28"/>
        <v>3.9426527353500385E-2</v>
      </c>
      <c r="BC86" s="18">
        <f t="shared" si="29"/>
        <v>3.9426527353500385E-2</v>
      </c>
      <c r="BD86" s="18">
        <f t="shared" si="30"/>
        <v>3.9426527353500385E-2</v>
      </c>
      <c r="BE86" s="18">
        <f t="shared" si="31"/>
        <v>3.9426527353500385E-2</v>
      </c>
      <c r="BF86" s="18">
        <f t="shared" si="32"/>
        <v>3.9426527353500385E-2</v>
      </c>
    </row>
    <row r="87" spans="2:58" x14ac:dyDescent="0.3">
      <c r="B87" s="16">
        <v>10235</v>
      </c>
      <c r="C87" s="17" t="s">
        <v>113</v>
      </c>
      <c r="D87" s="10">
        <v>34.908898446470452</v>
      </c>
      <c r="E87" s="10">
        <v>34.042976158709827</v>
      </c>
      <c r="F87" s="18">
        <v>2.5436151167384964E-2</v>
      </c>
      <c r="G87" s="18">
        <v>0.02</v>
      </c>
      <c r="H87" s="18">
        <v>0.05</v>
      </c>
      <c r="I87" s="18">
        <v>0</v>
      </c>
      <c r="J87">
        <v>0</v>
      </c>
      <c r="K87" s="10">
        <v>0.18506276458642892</v>
      </c>
      <c r="L87" s="19">
        <v>8.5062764586428918E-2</v>
      </c>
      <c r="M87" s="19">
        <v>0</v>
      </c>
      <c r="N87" s="19">
        <v>0</v>
      </c>
      <c r="O87" s="19">
        <v>0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0</v>
      </c>
      <c r="V87" s="19">
        <v>0</v>
      </c>
      <c r="W87" s="19">
        <v>0</v>
      </c>
      <c r="X87" s="19">
        <v>0</v>
      </c>
      <c r="Y87" s="19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8">
        <f t="shared" si="17"/>
        <v>2.0000000000000018E-2</v>
      </c>
      <c r="AR87" s="18">
        <f t="shared" si="18"/>
        <v>2.2937463503008404E-2</v>
      </c>
      <c r="AS87" s="18">
        <f t="shared" si="19"/>
        <v>2.5436151167385068E-2</v>
      </c>
      <c r="AT87" s="18">
        <f t="shared" si="20"/>
        <v>2.5436151167385068E-2</v>
      </c>
      <c r="AU87" s="18">
        <f t="shared" si="21"/>
        <v>2.5436151167385068E-2</v>
      </c>
      <c r="AV87" s="18">
        <f t="shared" si="22"/>
        <v>2.5436151167385068E-2</v>
      </c>
      <c r="AW87" s="18">
        <f t="shared" si="23"/>
        <v>2.5436151167385068E-2</v>
      </c>
      <c r="AX87" s="18">
        <f t="shared" si="24"/>
        <v>2.5436151167385068E-2</v>
      </c>
      <c r="AY87" s="18">
        <f t="shared" si="25"/>
        <v>2.5436151167385068E-2</v>
      </c>
      <c r="AZ87" s="18">
        <f t="shared" si="26"/>
        <v>2.5436151167385068E-2</v>
      </c>
      <c r="BA87" s="18">
        <f t="shared" si="27"/>
        <v>2.5436151167385068E-2</v>
      </c>
      <c r="BB87" s="18">
        <f t="shared" si="28"/>
        <v>2.5436151167385068E-2</v>
      </c>
      <c r="BC87" s="18">
        <f t="shared" si="29"/>
        <v>2.5436151167385068E-2</v>
      </c>
      <c r="BD87" s="18">
        <f t="shared" si="30"/>
        <v>2.5436151167385068E-2</v>
      </c>
      <c r="BE87" s="18">
        <f t="shared" si="31"/>
        <v>2.5436151167385068E-2</v>
      </c>
      <c r="BF87" s="18">
        <f t="shared" si="32"/>
        <v>2.5436151167385068E-2</v>
      </c>
    </row>
    <row r="88" spans="2:58" x14ac:dyDescent="0.3">
      <c r="B88" s="16">
        <v>10236</v>
      </c>
      <c r="C88" s="17" t="s">
        <v>114</v>
      </c>
      <c r="D88" s="10">
        <v>37.390254757516459</v>
      </c>
      <c r="E88" s="10">
        <v>34.621743973324946</v>
      </c>
      <c r="F88" s="18">
        <v>7.9964509769483882E-2</v>
      </c>
      <c r="G88" s="18">
        <v>0.02</v>
      </c>
      <c r="H88" s="18">
        <v>0.05</v>
      </c>
      <c r="I88" s="18">
        <v>0</v>
      </c>
      <c r="J88">
        <v>0</v>
      </c>
      <c r="K88" s="10">
        <v>2.0760759047250135</v>
      </c>
      <c r="L88" s="19">
        <v>1.9760759047250134</v>
      </c>
      <c r="M88" s="19">
        <v>1.8760759047250133</v>
      </c>
      <c r="N88" s="19">
        <v>1.7760759047250132</v>
      </c>
      <c r="O88" s="19">
        <v>1.6760759047250131</v>
      </c>
      <c r="P88" s="19">
        <v>1.576075904725013</v>
      </c>
      <c r="Q88" s="19">
        <v>1.4760759047250129</v>
      </c>
      <c r="R88" s="19">
        <v>1.3760759047250128</v>
      </c>
      <c r="S88" s="19">
        <v>1.2760759047250128</v>
      </c>
      <c r="T88" s="19">
        <v>1.1760759047250127</v>
      </c>
      <c r="U88" s="19">
        <v>1.0760759047250126</v>
      </c>
      <c r="V88" s="19">
        <v>0.9760759047250126</v>
      </c>
      <c r="W88" s="19">
        <v>0.87607590472501262</v>
      </c>
      <c r="X88" s="19">
        <v>0.77607590472501264</v>
      </c>
      <c r="Y88" s="19">
        <v>0.67607590472501267</v>
      </c>
      <c r="Z88" s="10">
        <v>0.57607590472501269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8">
        <f t="shared" si="17"/>
        <v>2.0000000000000018E-2</v>
      </c>
      <c r="AR88" s="18">
        <f t="shared" si="18"/>
        <v>2.28883582547732E-2</v>
      </c>
      <c r="AS88" s="18">
        <f t="shared" si="19"/>
        <v>2.5776716509546604E-2</v>
      </c>
      <c r="AT88" s="18">
        <f t="shared" si="20"/>
        <v>2.8665074764319787E-2</v>
      </c>
      <c r="AU88" s="18">
        <f t="shared" si="21"/>
        <v>3.1553433019093191E-2</v>
      </c>
      <c r="AV88" s="18">
        <f t="shared" si="22"/>
        <v>3.4441791273866373E-2</v>
      </c>
      <c r="AW88" s="18">
        <f t="shared" si="23"/>
        <v>3.7330149528639556E-2</v>
      </c>
      <c r="AX88" s="18">
        <f t="shared" si="24"/>
        <v>4.021850778341296E-2</v>
      </c>
      <c r="AY88" s="18">
        <f t="shared" si="25"/>
        <v>4.3106866038186364E-2</v>
      </c>
      <c r="AZ88" s="18">
        <f t="shared" si="26"/>
        <v>4.5995224292959547E-2</v>
      </c>
      <c r="BA88" s="18">
        <f t="shared" si="27"/>
        <v>4.8883582547732729E-2</v>
      </c>
      <c r="BB88" s="18">
        <f t="shared" si="28"/>
        <v>5.1771940802505911E-2</v>
      </c>
      <c r="BC88" s="18">
        <f t="shared" si="29"/>
        <v>5.4660299057279316E-2</v>
      </c>
      <c r="BD88" s="18">
        <f t="shared" si="30"/>
        <v>5.754865731205272E-2</v>
      </c>
      <c r="BE88" s="18">
        <f t="shared" si="31"/>
        <v>6.0437015566825902E-2</v>
      </c>
      <c r="BF88" s="18">
        <f t="shared" si="32"/>
        <v>6.3325373821599085E-2</v>
      </c>
    </row>
    <row r="89" spans="2:58" x14ac:dyDescent="0.3">
      <c r="B89" s="16">
        <v>10237</v>
      </c>
      <c r="C89" s="17" t="s">
        <v>115</v>
      </c>
      <c r="D89" s="10">
        <v>29.756648247176095</v>
      </c>
      <c r="E89" s="10">
        <v>31.482104499715089</v>
      </c>
      <c r="F89" s="18">
        <v>-5.4807525734329766E-2</v>
      </c>
      <c r="G89" s="18">
        <v>0</v>
      </c>
      <c r="H89" s="18">
        <v>0.05</v>
      </c>
      <c r="I89" s="18">
        <v>-3.0751716318998448E-2</v>
      </c>
      <c r="J89">
        <v>1</v>
      </c>
      <c r="K89" s="10">
        <v>0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0</v>
      </c>
      <c r="W89" s="19">
        <v>0</v>
      </c>
      <c r="X89" s="19">
        <v>0</v>
      </c>
      <c r="Y89" s="19">
        <v>0</v>
      </c>
      <c r="Z89" s="10">
        <v>0</v>
      </c>
      <c r="AA89" s="10">
        <v>-0.96812874670030291</v>
      </c>
      <c r="AB89" s="10">
        <v>-0.87219510344806339</v>
      </c>
      <c r="AC89" s="10">
        <v>-0.78016839779525726</v>
      </c>
      <c r="AD89" s="10">
        <v>-0.69508622485386884</v>
      </c>
      <c r="AE89" s="10">
        <v>-0.61064844919077976</v>
      </c>
      <c r="AF89" s="10">
        <v>-0.52703828009588727</v>
      </c>
      <c r="AG89" s="10">
        <v>-0.44631351695545868</v>
      </c>
      <c r="AH89" s="10">
        <v>-0.37267618885542331</v>
      </c>
      <c r="AI89" s="10">
        <v>-0.30933657441376738</v>
      </c>
      <c r="AJ89" s="10">
        <v>-0.25160491100690829</v>
      </c>
      <c r="AK89" s="10">
        <v>-0.19847269692718444</v>
      </c>
      <c r="AL89" s="10">
        <v>-0.15904617365249157</v>
      </c>
      <c r="AM89" s="10">
        <v>-0.12790588594142926</v>
      </c>
      <c r="AN89" s="10">
        <v>-0.10140977260404677</v>
      </c>
      <c r="AO89" s="10">
        <v>-8.2144910896465223E-2</v>
      </c>
      <c r="AP89" s="10">
        <v>-6.4738478932702195E-2</v>
      </c>
      <c r="AQ89" s="18">
        <f t="shared" si="17"/>
        <v>0</v>
      </c>
      <c r="AR89" s="18">
        <f t="shared" si="18"/>
        <v>0</v>
      </c>
      <c r="AS89" s="18">
        <f t="shared" si="19"/>
        <v>0</v>
      </c>
      <c r="AT89" s="18">
        <f t="shared" si="20"/>
        <v>0</v>
      </c>
      <c r="AU89" s="18">
        <f t="shared" si="21"/>
        <v>0</v>
      </c>
      <c r="AV89" s="18">
        <f t="shared" si="22"/>
        <v>0</v>
      </c>
      <c r="AW89" s="18">
        <f t="shared" si="23"/>
        <v>0</v>
      </c>
      <c r="AX89" s="18">
        <f t="shared" si="24"/>
        <v>0</v>
      </c>
      <c r="AY89" s="18">
        <f t="shared" si="25"/>
        <v>0</v>
      </c>
      <c r="AZ89" s="18">
        <f t="shared" si="26"/>
        <v>0</v>
      </c>
      <c r="BA89" s="18">
        <f t="shared" si="27"/>
        <v>0</v>
      </c>
      <c r="BB89" s="18">
        <f t="shared" si="28"/>
        <v>0</v>
      </c>
      <c r="BC89" s="18">
        <f t="shared" si="29"/>
        <v>0</v>
      </c>
      <c r="BD89" s="18">
        <f t="shared" si="30"/>
        <v>0</v>
      </c>
      <c r="BE89" s="18">
        <f t="shared" si="31"/>
        <v>0</v>
      </c>
      <c r="BF89" s="18">
        <f t="shared" si="32"/>
        <v>0</v>
      </c>
    </row>
    <row r="90" spans="2:58" x14ac:dyDescent="0.3">
      <c r="B90" s="16">
        <v>10239</v>
      </c>
      <c r="C90" s="17" t="s">
        <v>116</v>
      </c>
      <c r="D90" s="10">
        <v>36.848186985425279</v>
      </c>
      <c r="E90" s="10">
        <v>34.876786877593752</v>
      </c>
      <c r="F90" s="18">
        <v>5.652470552263042E-2</v>
      </c>
      <c r="G90" s="18">
        <v>0.02</v>
      </c>
      <c r="H90" s="18">
        <v>0.05</v>
      </c>
      <c r="I90" s="18">
        <v>0</v>
      </c>
      <c r="J90">
        <v>0</v>
      </c>
      <c r="K90" s="10">
        <v>1.2738643702796526</v>
      </c>
      <c r="L90" s="19">
        <v>1.1738643702796525</v>
      </c>
      <c r="M90" s="19">
        <v>1.0738643702796524</v>
      </c>
      <c r="N90" s="19">
        <v>0.97386437027965245</v>
      </c>
      <c r="O90" s="19">
        <v>0.87386437027965247</v>
      </c>
      <c r="P90" s="19">
        <v>0.77386437027965249</v>
      </c>
      <c r="Q90" s="19">
        <v>0.67386437027965251</v>
      </c>
      <c r="R90" s="19">
        <v>0.57386437027965254</v>
      </c>
      <c r="S90" s="19">
        <v>0.47386437027965256</v>
      </c>
      <c r="T90" s="19">
        <v>0.37386437027965258</v>
      </c>
      <c r="U90" s="19">
        <v>0.2738643702796526</v>
      </c>
      <c r="V90" s="19">
        <v>0.1738643702796526</v>
      </c>
      <c r="W90" s="19">
        <v>7.3864370279652591E-2</v>
      </c>
      <c r="X90" s="19">
        <v>0</v>
      </c>
      <c r="Y90" s="19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8">
        <f t="shared" si="17"/>
        <v>2.0000000000000018E-2</v>
      </c>
      <c r="AR90" s="18">
        <f t="shared" si="18"/>
        <v>2.286723660499379E-2</v>
      </c>
      <c r="AS90" s="18">
        <f t="shared" si="19"/>
        <v>2.5734473209987341E-2</v>
      </c>
      <c r="AT90" s="18">
        <f t="shared" si="20"/>
        <v>2.8601709814981113E-2</v>
      </c>
      <c r="AU90" s="18">
        <f t="shared" si="21"/>
        <v>3.1468946419974664E-2</v>
      </c>
      <c r="AV90" s="18">
        <f t="shared" si="22"/>
        <v>3.4336183024968436E-2</v>
      </c>
      <c r="AW90" s="18">
        <f t="shared" si="23"/>
        <v>3.7203419629961987E-2</v>
      </c>
      <c r="AX90" s="18">
        <f t="shared" si="24"/>
        <v>4.0070656234955759E-2</v>
      </c>
      <c r="AY90" s="18">
        <f t="shared" si="25"/>
        <v>4.2937892839949532E-2</v>
      </c>
      <c r="AZ90" s="18">
        <f t="shared" si="26"/>
        <v>4.5805129444943082E-2</v>
      </c>
      <c r="BA90" s="18">
        <f t="shared" si="27"/>
        <v>4.8672366049936855E-2</v>
      </c>
      <c r="BB90" s="18">
        <f t="shared" si="28"/>
        <v>5.1539602654930405E-2</v>
      </c>
      <c r="BC90" s="18">
        <f t="shared" si="29"/>
        <v>5.4406839259924178E-2</v>
      </c>
      <c r="BD90" s="18">
        <f t="shared" si="30"/>
        <v>5.6524705522630336E-2</v>
      </c>
      <c r="BE90" s="18">
        <f t="shared" si="31"/>
        <v>5.6524705522630336E-2</v>
      </c>
      <c r="BF90" s="18">
        <f t="shared" si="32"/>
        <v>5.6524705522630336E-2</v>
      </c>
    </row>
    <row r="91" spans="2:58" x14ac:dyDescent="0.3">
      <c r="B91" s="16">
        <v>10242</v>
      </c>
      <c r="C91" s="17" t="s">
        <v>117</v>
      </c>
      <c r="D91" s="10">
        <v>35.304933196019</v>
      </c>
      <c r="E91" s="10">
        <v>34.344950562471446</v>
      </c>
      <c r="F91" s="18">
        <v>2.7951201496167598E-2</v>
      </c>
      <c r="G91" s="18">
        <v>0.02</v>
      </c>
      <c r="H91" s="18">
        <v>0.05</v>
      </c>
      <c r="I91" s="18">
        <v>0</v>
      </c>
      <c r="J91">
        <v>0</v>
      </c>
      <c r="K91" s="10">
        <v>0.27308362229812516</v>
      </c>
      <c r="L91" s="19">
        <v>0.17308362229812516</v>
      </c>
      <c r="M91" s="19">
        <v>7.308362229812515E-2</v>
      </c>
      <c r="N91" s="19">
        <v>0</v>
      </c>
      <c r="O91" s="19">
        <v>0</v>
      </c>
      <c r="P91" s="19">
        <v>0</v>
      </c>
      <c r="Q91" s="19">
        <v>0</v>
      </c>
      <c r="R91" s="19">
        <v>0</v>
      </c>
      <c r="S91" s="19">
        <v>0</v>
      </c>
      <c r="T91" s="19">
        <v>0</v>
      </c>
      <c r="U91" s="19">
        <v>0</v>
      </c>
      <c r="V91" s="19">
        <v>0</v>
      </c>
      <c r="W91" s="19">
        <v>0</v>
      </c>
      <c r="X91" s="19">
        <v>0</v>
      </c>
      <c r="Y91" s="19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8">
        <f t="shared" si="17"/>
        <v>2.0000000000000018E-2</v>
      </c>
      <c r="AR91" s="18">
        <f t="shared" si="18"/>
        <v>2.2911636160841464E-2</v>
      </c>
      <c r="AS91" s="18">
        <f t="shared" si="19"/>
        <v>2.5823272321682689E-2</v>
      </c>
      <c r="AT91" s="18">
        <f t="shared" si="20"/>
        <v>2.7951201496167588E-2</v>
      </c>
      <c r="AU91" s="18">
        <f t="shared" si="21"/>
        <v>2.7951201496167588E-2</v>
      </c>
      <c r="AV91" s="18">
        <f t="shared" si="22"/>
        <v>2.7951201496167588E-2</v>
      </c>
      <c r="AW91" s="18">
        <f t="shared" si="23"/>
        <v>2.7951201496167588E-2</v>
      </c>
      <c r="AX91" s="18">
        <f t="shared" si="24"/>
        <v>2.7951201496167588E-2</v>
      </c>
      <c r="AY91" s="18">
        <f t="shared" si="25"/>
        <v>2.7951201496167588E-2</v>
      </c>
      <c r="AZ91" s="18">
        <f t="shared" si="26"/>
        <v>2.7951201496167588E-2</v>
      </c>
      <c r="BA91" s="18">
        <f t="shared" si="27"/>
        <v>2.7951201496167588E-2</v>
      </c>
      <c r="BB91" s="18">
        <f t="shared" si="28"/>
        <v>2.7951201496167588E-2</v>
      </c>
      <c r="BC91" s="18">
        <f t="shared" si="29"/>
        <v>2.7951201496167588E-2</v>
      </c>
      <c r="BD91" s="18">
        <f t="shared" si="30"/>
        <v>2.7951201496167588E-2</v>
      </c>
      <c r="BE91" s="18">
        <f t="shared" si="31"/>
        <v>2.7951201496167588E-2</v>
      </c>
      <c r="BF91" s="18">
        <f t="shared" si="32"/>
        <v>2.7951201496167588E-2</v>
      </c>
    </row>
    <row r="92" spans="2:58" x14ac:dyDescent="0.3">
      <c r="B92" s="16">
        <v>10244</v>
      </c>
      <c r="C92" s="17" t="s">
        <v>118</v>
      </c>
      <c r="D92" s="10">
        <v>36.956211974635359</v>
      </c>
      <c r="E92" s="10">
        <v>35.463677187572735</v>
      </c>
      <c r="F92" s="18">
        <v>4.2086295201943735E-2</v>
      </c>
      <c r="G92" s="18">
        <v>0.02</v>
      </c>
      <c r="H92" s="18">
        <v>0.05</v>
      </c>
      <c r="I92" s="18">
        <v>0</v>
      </c>
      <c r="J92">
        <v>0</v>
      </c>
      <c r="K92" s="10">
        <v>0.7832612433111692</v>
      </c>
      <c r="L92" s="19">
        <v>0.68326124331116922</v>
      </c>
      <c r="M92" s="19">
        <v>0.58326124331116924</v>
      </c>
      <c r="N92" s="19">
        <v>0.48326124331116926</v>
      </c>
      <c r="O92" s="19">
        <v>0.38326124331116929</v>
      </c>
      <c r="P92" s="19">
        <v>0.28326124331116931</v>
      </c>
      <c r="Q92" s="19">
        <v>0.1832612433111693</v>
      </c>
      <c r="R92" s="19">
        <v>8.3261243311169297E-2</v>
      </c>
      <c r="S92" s="19">
        <v>0</v>
      </c>
      <c r="T92" s="19">
        <v>0</v>
      </c>
      <c r="U92" s="19">
        <v>0</v>
      </c>
      <c r="V92" s="19">
        <v>0</v>
      </c>
      <c r="W92" s="19">
        <v>0</v>
      </c>
      <c r="X92" s="19">
        <v>0</v>
      </c>
      <c r="Y92" s="19">
        <v>0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8">
        <f t="shared" si="17"/>
        <v>2.0000000000000018E-2</v>
      </c>
      <c r="AR92" s="18">
        <f t="shared" si="18"/>
        <v>2.2819786551492749E-2</v>
      </c>
      <c r="AS92" s="18">
        <f t="shared" si="19"/>
        <v>2.563957310298548E-2</v>
      </c>
      <c r="AT92" s="18">
        <f t="shared" si="20"/>
        <v>2.8459359654478433E-2</v>
      </c>
      <c r="AU92" s="18">
        <f t="shared" si="21"/>
        <v>3.1279146205971387E-2</v>
      </c>
      <c r="AV92" s="18">
        <f t="shared" si="22"/>
        <v>3.4098932757464118E-2</v>
      </c>
      <c r="AW92" s="18">
        <f t="shared" si="23"/>
        <v>3.6918719308956849E-2</v>
      </c>
      <c r="AX92" s="18">
        <f t="shared" si="24"/>
        <v>3.973850586044958E-2</v>
      </c>
      <c r="AY92" s="18">
        <f t="shared" si="25"/>
        <v>4.2086295201943846E-2</v>
      </c>
      <c r="AZ92" s="18">
        <f t="shared" si="26"/>
        <v>4.2086295201943846E-2</v>
      </c>
      <c r="BA92" s="18">
        <f t="shared" si="27"/>
        <v>4.2086295201943846E-2</v>
      </c>
      <c r="BB92" s="18">
        <f t="shared" si="28"/>
        <v>4.2086295201943846E-2</v>
      </c>
      <c r="BC92" s="18">
        <f t="shared" si="29"/>
        <v>4.2086295201943846E-2</v>
      </c>
      <c r="BD92" s="18">
        <f t="shared" si="30"/>
        <v>4.2086295201943846E-2</v>
      </c>
      <c r="BE92" s="18">
        <f t="shared" si="31"/>
        <v>4.2086295201943846E-2</v>
      </c>
      <c r="BF92" s="18">
        <f t="shared" si="32"/>
        <v>4.2086295201943846E-2</v>
      </c>
    </row>
    <row r="93" spans="2:58" x14ac:dyDescent="0.3">
      <c r="B93" s="16">
        <v>10246</v>
      </c>
      <c r="C93" s="17" t="s">
        <v>119</v>
      </c>
      <c r="D93" s="10">
        <v>36.370605933352394</v>
      </c>
      <c r="E93" s="10">
        <v>35.253443965197121</v>
      </c>
      <c r="F93" s="18">
        <v>3.1689442009074531E-2</v>
      </c>
      <c r="G93" s="18">
        <v>0.02</v>
      </c>
      <c r="H93" s="18">
        <v>0.05</v>
      </c>
      <c r="I93" s="18">
        <v>0</v>
      </c>
      <c r="J93">
        <v>0</v>
      </c>
      <c r="K93" s="10">
        <v>0.41209308885133022</v>
      </c>
      <c r="L93" s="19">
        <v>0.31209308885133025</v>
      </c>
      <c r="M93" s="19">
        <v>0.21209308885133024</v>
      </c>
      <c r="N93" s="19">
        <v>0.11209308885133024</v>
      </c>
      <c r="O93" s="19">
        <v>1.209308885133023E-2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8">
        <f t="shared" si="17"/>
        <v>2.0000000000000018E-2</v>
      </c>
      <c r="AR93" s="18">
        <f t="shared" si="18"/>
        <v>2.2836602293345498E-2</v>
      </c>
      <c r="AS93" s="18">
        <f t="shared" si="19"/>
        <v>2.5673204586690535E-2</v>
      </c>
      <c r="AT93" s="18">
        <f t="shared" si="20"/>
        <v>2.8509806880036015E-2</v>
      </c>
      <c r="AU93" s="18">
        <f t="shared" si="21"/>
        <v>3.1346409173381495E-2</v>
      </c>
      <c r="AV93" s="18">
        <f t="shared" si="22"/>
        <v>3.1689442009074531E-2</v>
      </c>
      <c r="AW93" s="18">
        <f t="shared" si="23"/>
        <v>3.1689442009074531E-2</v>
      </c>
      <c r="AX93" s="18">
        <f t="shared" si="24"/>
        <v>3.1689442009074531E-2</v>
      </c>
      <c r="AY93" s="18">
        <f t="shared" si="25"/>
        <v>3.1689442009074531E-2</v>
      </c>
      <c r="AZ93" s="18">
        <f t="shared" si="26"/>
        <v>3.1689442009074531E-2</v>
      </c>
      <c r="BA93" s="18">
        <f t="shared" si="27"/>
        <v>3.1689442009074531E-2</v>
      </c>
      <c r="BB93" s="18">
        <f t="shared" si="28"/>
        <v>3.1689442009074531E-2</v>
      </c>
      <c r="BC93" s="18">
        <f t="shared" si="29"/>
        <v>3.1689442009074531E-2</v>
      </c>
      <c r="BD93" s="18">
        <f t="shared" si="30"/>
        <v>3.1689442009074531E-2</v>
      </c>
      <c r="BE93" s="18">
        <f t="shared" si="31"/>
        <v>3.1689442009074531E-2</v>
      </c>
      <c r="BF93" s="18">
        <f t="shared" si="32"/>
        <v>3.1689442009074531E-2</v>
      </c>
    </row>
    <row r="94" spans="2:58" x14ac:dyDescent="0.3">
      <c r="B94" s="16">
        <v>10247</v>
      </c>
      <c r="C94" s="17" t="s">
        <v>120</v>
      </c>
      <c r="D94" s="10">
        <v>35.35144594120856</v>
      </c>
      <c r="E94" s="10">
        <v>33.958619654964792</v>
      </c>
      <c r="F94" s="18">
        <v>4.101539757491688E-2</v>
      </c>
      <c r="G94" s="18">
        <v>0.02</v>
      </c>
      <c r="H94" s="18">
        <v>0.05</v>
      </c>
      <c r="I94" s="18">
        <v>0</v>
      </c>
      <c r="J94">
        <v>0</v>
      </c>
      <c r="K94" s="10">
        <v>0.71365389314447181</v>
      </c>
      <c r="L94" s="19">
        <v>0.61365389314447183</v>
      </c>
      <c r="M94" s="19">
        <v>0.51365389314447185</v>
      </c>
      <c r="N94" s="19">
        <v>0.41365389314447187</v>
      </c>
      <c r="O94" s="19">
        <v>0.3136538931444719</v>
      </c>
      <c r="P94" s="19">
        <v>0.21365389314447189</v>
      </c>
      <c r="Q94" s="19">
        <v>0.11365389314447188</v>
      </c>
      <c r="R94" s="19">
        <v>1.3653893144471879E-2</v>
      </c>
      <c r="S94" s="19">
        <v>0</v>
      </c>
      <c r="T94" s="19">
        <v>0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8">
        <f t="shared" si="17"/>
        <v>2.0000000000000018E-2</v>
      </c>
      <c r="AR94" s="18">
        <f t="shared" si="18"/>
        <v>2.294476044715732E-2</v>
      </c>
      <c r="AS94" s="18">
        <f t="shared" si="19"/>
        <v>2.5889520894314622E-2</v>
      </c>
      <c r="AT94" s="18">
        <f t="shared" si="20"/>
        <v>2.8834281341472145E-2</v>
      </c>
      <c r="AU94" s="18">
        <f t="shared" si="21"/>
        <v>3.1779041788629447E-2</v>
      </c>
      <c r="AV94" s="18">
        <f t="shared" si="22"/>
        <v>3.4723802235786527E-2</v>
      </c>
      <c r="AW94" s="18">
        <f t="shared" si="23"/>
        <v>3.7668562682944051E-2</v>
      </c>
      <c r="AX94" s="18">
        <f t="shared" si="24"/>
        <v>4.0613323130101353E-2</v>
      </c>
      <c r="AY94" s="18">
        <f t="shared" si="25"/>
        <v>4.101539757491679E-2</v>
      </c>
      <c r="AZ94" s="18">
        <f t="shared" si="26"/>
        <v>4.101539757491679E-2</v>
      </c>
      <c r="BA94" s="18">
        <f t="shared" si="27"/>
        <v>4.101539757491679E-2</v>
      </c>
      <c r="BB94" s="18">
        <f t="shared" si="28"/>
        <v>4.101539757491679E-2</v>
      </c>
      <c r="BC94" s="18">
        <f t="shared" si="29"/>
        <v>4.101539757491679E-2</v>
      </c>
      <c r="BD94" s="18">
        <f t="shared" si="30"/>
        <v>4.101539757491679E-2</v>
      </c>
      <c r="BE94" s="18">
        <f t="shared" si="31"/>
        <v>4.101539757491679E-2</v>
      </c>
      <c r="BF94" s="18">
        <f t="shared" si="32"/>
        <v>4.101539757491679E-2</v>
      </c>
    </row>
    <row r="95" spans="2:58" x14ac:dyDescent="0.3">
      <c r="B95" s="16">
        <v>10256</v>
      </c>
      <c r="C95" s="17" t="s">
        <v>121</v>
      </c>
      <c r="D95" s="10">
        <v>36.550109186013728</v>
      </c>
      <c r="E95" s="10">
        <v>34.560053423792759</v>
      </c>
      <c r="F95" s="18">
        <v>5.7582542996039508E-2</v>
      </c>
      <c r="G95" s="18">
        <v>0.02</v>
      </c>
      <c r="H95" s="18">
        <v>0.05</v>
      </c>
      <c r="I95" s="18">
        <v>0</v>
      </c>
      <c r="J95">
        <v>0</v>
      </c>
      <c r="K95" s="10">
        <v>1.298854693745114</v>
      </c>
      <c r="L95" s="19">
        <v>1.1988546937451139</v>
      </c>
      <c r="M95" s="19">
        <v>1.0988546937451138</v>
      </c>
      <c r="N95" s="19">
        <v>0.99885469374511382</v>
      </c>
      <c r="O95" s="19">
        <v>0.89885469374511384</v>
      </c>
      <c r="P95" s="19">
        <v>0.79885469374511386</v>
      </c>
      <c r="Q95" s="19">
        <v>0.69885469374511389</v>
      </c>
      <c r="R95" s="19">
        <v>0.59885469374511391</v>
      </c>
      <c r="S95" s="19">
        <v>0.49885469374511393</v>
      </c>
      <c r="T95" s="19">
        <v>0.39885469374511395</v>
      </c>
      <c r="U95" s="19">
        <v>0.29885469374511398</v>
      </c>
      <c r="V95" s="19">
        <v>0.19885469374511397</v>
      </c>
      <c r="W95" s="19">
        <v>9.8854693745113964E-2</v>
      </c>
      <c r="X95" s="19">
        <v>0</v>
      </c>
      <c r="Y95" s="19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8">
        <f t="shared" si="17"/>
        <v>2.0000000000000018E-2</v>
      </c>
      <c r="AR95" s="18">
        <f t="shared" si="18"/>
        <v>2.2893514045645436E-2</v>
      </c>
      <c r="AS95" s="18">
        <f t="shared" si="19"/>
        <v>2.5787028091290853E-2</v>
      </c>
      <c r="AT95" s="18">
        <f t="shared" si="20"/>
        <v>2.8680542136936049E-2</v>
      </c>
      <c r="AU95" s="18">
        <f t="shared" si="21"/>
        <v>3.1574056182581689E-2</v>
      </c>
      <c r="AV95" s="18">
        <f t="shared" si="22"/>
        <v>3.4467570228227107E-2</v>
      </c>
      <c r="AW95" s="18">
        <f t="shared" si="23"/>
        <v>3.7361084273872525E-2</v>
      </c>
      <c r="AX95" s="18">
        <f t="shared" si="24"/>
        <v>4.0254598319517942E-2</v>
      </c>
      <c r="AY95" s="18">
        <f t="shared" si="25"/>
        <v>4.3148112365163138E-2</v>
      </c>
      <c r="AZ95" s="18">
        <f t="shared" si="26"/>
        <v>4.6041626410808556E-2</v>
      </c>
      <c r="BA95" s="18">
        <f t="shared" si="27"/>
        <v>4.8935140456454196E-2</v>
      </c>
      <c r="BB95" s="18">
        <f t="shared" si="28"/>
        <v>5.1828654502099614E-2</v>
      </c>
      <c r="BC95" s="18">
        <f t="shared" si="29"/>
        <v>5.4722168547745031E-2</v>
      </c>
      <c r="BD95" s="18">
        <f t="shared" si="30"/>
        <v>5.7582542996039487E-2</v>
      </c>
      <c r="BE95" s="18">
        <f t="shared" si="31"/>
        <v>5.7582542996039487E-2</v>
      </c>
      <c r="BF95" s="18">
        <f t="shared" si="32"/>
        <v>5.7582542996039487E-2</v>
      </c>
    </row>
    <row r="96" spans="2:58" x14ac:dyDescent="0.3">
      <c r="B96" s="16">
        <v>10258</v>
      </c>
      <c r="C96" s="17" t="s">
        <v>122</v>
      </c>
      <c r="D96" s="10">
        <v>38.007483360312868</v>
      </c>
      <c r="E96" s="10">
        <v>36.019028768089065</v>
      </c>
      <c r="F96" s="18">
        <v>5.5205669342907653E-2</v>
      </c>
      <c r="G96" s="18">
        <v>0.02</v>
      </c>
      <c r="H96" s="18">
        <v>0.05</v>
      </c>
      <c r="I96" s="18">
        <v>0</v>
      </c>
      <c r="J96">
        <v>0</v>
      </c>
      <c r="K96" s="10">
        <v>1.2680740168620221</v>
      </c>
      <c r="L96" s="19">
        <v>1.1680740168620221</v>
      </c>
      <c r="M96" s="19">
        <v>1.068074016862022</v>
      </c>
      <c r="N96" s="19">
        <v>0.96807401686202199</v>
      </c>
      <c r="O96" s="19">
        <v>0.86807401686202201</v>
      </c>
      <c r="P96" s="19">
        <v>0.76807401686202204</v>
      </c>
      <c r="Q96" s="19">
        <v>0.66807401686202206</v>
      </c>
      <c r="R96" s="19">
        <v>0.56807401686202208</v>
      </c>
      <c r="S96" s="19">
        <v>0.4680740168620221</v>
      </c>
      <c r="T96" s="19">
        <v>0.36807401686202212</v>
      </c>
      <c r="U96" s="19">
        <v>0.26807401686202215</v>
      </c>
      <c r="V96" s="19">
        <v>0.16807401686202214</v>
      </c>
      <c r="W96" s="19">
        <v>6.8074016862022135E-2</v>
      </c>
      <c r="X96" s="19">
        <v>0</v>
      </c>
      <c r="Y96" s="19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8">
        <f t="shared" si="17"/>
        <v>2.0000000000000018E-2</v>
      </c>
      <c r="AR96" s="18">
        <f t="shared" si="18"/>
        <v>2.2776310284318146E-2</v>
      </c>
      <c r="AS96" s="18">
        <f t="shared" si="19"/>
        <v>2.5552620568636497E-2</v>
      </c>
      <c r="AT96" s="18">
        <f t="shared" si="20"/>
        <v>2.8328930852954848E-2</v>
      </c>
      <c r="AU96" s="18">
        <f t="shared" si="21"/>
        <v>3.1105241137272754E-2</v>
      </c>
      <c r="AV96" s="18">
        <f t="shared" si="22"/>
        <v>3.3881551421591105E-2</v>
      </c>
      <c r="AW96" s="18">
        <f t="shared" si="23"/>
        <v>3.6657861705909456E-2</v>
      </c>
      <c r="AX96" s="18">
        <f t="shared" si="24"/>
        <v>3.9434171990227584E-2</v>
      </c>
      <c r="AY96" s="18">
        <f t="shared" si="25"/>
        <v>4.2210482274545935E-2</v>
      </c>
      <c r="AZ96" s="18">
        <f t="shared" si="26"/>
        <v>4.4986792558864064E-2</v>
      </c>
      <c r="BA96" s="18">
        <f t="shared" si="27"/>
        <v>4.7763102843182415E-2</v>
      </c>
      <c r="BB96" s="18">
        <f t="shared" si="28"/>
        <v>5.0539413127500543E-2</v>
      </c>
      <c r="BC96" s="18">
        <f t="shared" si="29"/>
        <v>5.3315723411818894E-2</v>
      </c>
      <c r="BD96" s="18">
        <f t="shared" si="30"/>
        <v>5.5205669342907715E-2</v>
      </c>
      <c r="BE96" s="18">
        <f t="shared" si="31"/>
        <v>5.5205669342907715E-2</v>
      </c>
      <c r="BF96" s="18">
        <f t="shared" si="32"/>
        <v>5.5205669342907715E-2</v>
      </c>
    </row>
    <row r="97" spans="2:58" x14ac:dyDescent="0.3">
      <c r="B97" s="16">
        <v>10259</v>
      </c>
      <c r="C97" s="17" t="s">
        <v>123</v>
      </c>
      <c r="D97" s="10">
        <v>36.32639601988312</v>
      </c>
      <c r="E97" s="10">
        <v>35.104756224588314</v>
      </c>
      <c r="F97" s="18">
        <v>3.4799837021489879E-2</v>
      </c>
      <c r="G97" s="18">
        <v>0.02</v>
      </c>
      <c r="H97" s="18">
        <v>0.05</v>
      </c>
      <c r="I97" s="18">
        <v>0</v>
      </c>
      <c r="J97">
        <v>0</v>
      </c>
      <c r="K97" s="10">
        <v>0.51954467080303945</v>
      </c>
      <c r="L97" s="19">
        <v>0.41954467080303948</v>
      </c>
      <c r="M97" s="19">
        <v>0.3195446708030395</v>
      </c>
      <c r="N97" s="19">
        <v>0.21954467080303949</v>
      </c>
      <c r="O97" s="19">
        <v>0.11954467080303949</v>
      </c>
      <c r="P97" s="19">
        <v>1.9544670803039482E-2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8">
        <f t="shared" si="17"/>
        <v>2.0000000000000018E-2</v>
      </c>
      <c r="AR97" s="18">
        <f t="shared" si="18"/>
        <v>2.2848616847250813E-2</v>
      </c>
      <c r="AS97" s="18">
        <f t="shared" si="19"/>
        <v>2.5697233694501831E-2</v>
      </c>
      <c r="AT97" s="18">
        <f t="shared" si="20"/>
        <v>2.8545850541752849E-2</v>
      </c>
      <c r="AU97" s="18">
        <f t="shared" si="21"/>
        <v>3.1394467389003866E-2</v>
      </c>
      <c r="AV97" s="18">
        <f t="shared" si="22"/>
        <v>3.4243084236254884E-2</v>
      </c>
      <c r="AW97" s="18">
        <f t="shared" si="23"/>
        <v>3.4799837021489921E-2</v>
      </c>
      <c r="AX97" s="18">
        <f t="shared" si="24"/>
        <v>3.4799837021489921E-2</v>
      </c>
      <c r="AY97" s="18">
        <f t="shared" si="25"/>
        <v>3.4799837021489921E-2</v>
      </c>
      <c r="AZ97" s="18">
        <f t="shared" si="26"/>
        <v>3.4799837021489921E-2</v>
      </c>
      <c r="BA97" s="18">
        <f t="shared" si="27"/>
        <v>3.4799837021489921E-2</v>
      </c>
      <c r="BB97" s="18">
        <f t="shared" si="28"/>
        <v>3.4799837021489921E-2</v>
      </c>
      <c r="BC97" s="18">
        <f t="shared" si="29"/>
        <v>3.4799837021489921E-2</v>
      </c>
      <c r="BD97" s="18">
        <f t="shared" si="30"/>
        <v>3.4799837021489921E-2</v>
      </c>
      <c r="BE97" s="18">
        <f t="shared" si="31"/>
        <v>3.4799837021489921E-2</v>
      </c>
      <c r="BF97" s="18">
        <f t="shared" si="32"/>
        <v>3.4799837021489921E-2</v>
      </c>
    </row>
    <row r="98" spans="2:58" x14ac:dyDescent="0.3">
      <c r="B98" s="16">
        <v>10260</v>
      </c>
      <c r="C98" s="17" t="s">
        <v>124</v>
      </c>
      <c r="D98" s="10">
        <v>35.544288298937047</v>
      </c>
      <c r="E98" s="10">
        <v>35.017362479134832</v>
      </c>
      <c r="F98" s="18">
        <v>1.5047558767916504E-2</v>
      </c>
      <c r="G98" s="18">
        <v>1.5047558767916504E-2</v>
      </c>
      <c r="H98" s="18">
        <v>0.05</v>
      </c>
      <c r="I98" s="18">
        <v>0</v>
      </c>
      <c r="J98">
        <v>0</v>
      </c>
      <c r="K98" s="10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8">
        <f t="shared" si="17"/>
        <v>0</v>
      </c>
      <c r="AR98" s="18">
        <f t="shared" si="18"/>
        <v>0</v>
      </c>
      <c r="AS98" s="18">
        <f t="shared" si="19"/>
        <v>0</v>
      </c>
      <c r="AT98" s="18">
        <f t="shared" si="20"/>
        <v>0</v>
      </c>
      <c r="AU98" s="18">
        <f t="shared" si="21"/>
        <v>0</v>
      </c>
      <c r="AV98" s="18">
        <f t="shared" si="22"/>
        <v>0</v>
      </c>
      <c r="AW98" s="18">
        <f t="shared" si="23"/>
        <v>0</v>
      </c>
      <c r="AX98" s="18">
        <f t="shared" si="24"/>
        <v>0</v>
      </c>
      <c r="AY98" s="18">
        <f t="shared" si="25"/>
        <v>0</v>
      </c>
      <c r="AZ98" s="18">
        <f t="shared" si="26"/>
        <v>0</v>
      </c>
      <c r="BA98" s="18">
        <f t="shared" si="27"/>
        <v>0</v>
      </c>
      <c r="BB98" s="18">
        <f t="shared" si="28"/>
        <v>0</v>
      </c>
      <c r="BC98" s="18">
        <f t="shared" si="29"/>
        <v>0</v>
      </c>
      <c r="BD98" s="18">
        <f t="shared" si="30"/>
        <v>0</v>
      </c>
      <c r="BE98" s="18">
        <f t="shared" si="31"/>
        <v>0</v>
      </c>
      <c r="BF98" s="18">
        <f t="shared" si="32"/>
        <v>0</v>
      </c>
    </row>
    <row r="99" spans="2:58" x14ac:dyDescent="0.3">
      <c r="B99" s="16">
        <v>10273</v>
      </c>
      <c r="C99" s="17" t="s">
        <v>125</v>
      </c>
      <c r="D99" s="10">
        <v>38.543847506636844</v>
      </c>
      <c r="E99" s="10">
        <v>37.418843097381604</v>
      </c>
      <c r="F99" s="18">
        <v>3.0065184172782793E-2</v>
      </c>
      <c r="G99" s="18">
        <v>0.02</v>
      </c>
      <c r="H99" s="18">
        <v>0.05</v>
      </c>
      <c r="I99" s="18">
        <v>0</v>
      </c>
      <c r="J99">
        <v>0</v>
      </c>
      <c r="K99" s="10">
        <v>0.376627547307608</v>
      </c>
      <c r="L99" s="19">
        <v>0.27662754730760797</v>
      </c>
      <c r="M99" s="19">
        <v>0.17662754730760796</v>
      </c>
      <c r="N99" s="19">
        <v>7.6627547307607957E-2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8">
        <f t="shared" si="17"/>
        <v>2.0000000000000018E-2</v>
      </c>
      <c r="AR99" s="18">
        <f t="shared" si="18"/>
        <v>2.2672450341122419E-2</v>
      </c>
      <c r="AS99" s="18">
        <f t="shared" si="19"/>
        <v>2.5344900682244598E-2</v>
      </c>
      <c r="AT99" s="18">
        <f t="shared" si="20"/>
        <v>2.8017351023366999E-2</v>
      </c>
      <c r="AU99" s="18">
        <f t="shared" si="21"/>
        <v>3.0065184172782811E-2</v>
      </c>
      <c r="AV99" s="18">
        <f t="shared" si="22"/>
        <v>3.0065184172782811E-2</v>
      </c>
      <c r="AW99" s="18">
        <f t="shared" si="23"/>
        <v>3.0065184172782811E-2</v>
      </c>
      <c r="AX99" s="18">
        <f t="shared" si="24"/>
        <v>3.0065184172782811E-2</v>
      </c>
      <c r="AY99" s="18">
        <f t="shared" si="25"/>
        <v>3.0065184172782811E-2</v>
      </c>
      <c r="AZ99" s="18">
        <f t="shared" si="26"/>
        <v>3.0065184172782811E-2</v>
      </c>
      <c r="BA99" s="18">
        <f t="shared" si="27"/>
        <v>3.0065184172782811E-2</v>
      </c>
      <c r="BB99" s="18">
        <f t="shared" si="28"/>
        <v>3.0065184172782811E-2</v>
      </c>
      <c r="BC99" s="18">
        <f t="shared" si="29"/>
        <v>3.0065184172782811E-2</v>
      </c>
      <c r="BD99" s="18">
        <f t="shared" si="30"/>
        <v>3.0065184172782811E-2</v>
      </c>
      <c r="BE99" s="18">
        <f t="shared" si="31"/>
        <v>3.0065184172782811E-2</v>
      </c>
      <c r="BF99" s="18">
        <f t="shared" si="32"/>
        <v>3.0065184172782811E-2</v>
      </c>
    </row>
    <row r="100" spans="2:58" x14ac:dyDescent="0.3">
      <c r="B100" s="16">
        <v>10278</v>
      </c>
      <c r="C100" s="17" t="s">
        <v>126</v>
      </c>
      <c r="D100" s="10">
        <v>36.884041213028588</v>
      </c>
      <c r="E100" s="10">
        <v>35.62008842513805</v>
      </c>
      <c r="F100" s="18">
        <v>3.5484268674598037E-2</v>
      </c>
      <c r="G100" s="18">
        <v>0.02</v>
      </c>
      <c r="H100" s="18">
        <v>0.05</v>
      </c>
      <c r="I100" s="18">
        <v>0</v>
      </c>
      <c r="J100">
        <v>0</v>
      </c>
      <c r="K100" s="10">
        <v>0.55155101938777717</v>
      </c>
      <c r="L100" s="19">
        <v>0.4515510193877772</v>
      </c>
      <c r="M100" s="19">
        <v>0.35155101938777722</v>
      </c>
      <c r="N100" s="19">
        <v>0.25155101938777724</v>
      </c>
      <c r="O100" s="19">
        <v>0.15155101938777724</v>
      </c>
      <c r="P100" s="19">
        <v>5.155101938777723E-2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8">
        <f t="shared" si="17"/>
        <v>2.0000000000000018E-2</v>
      </c>
      <c r="AR100" s="18">
        <f t="shared" si="18"/>
        <v>2.2807404597272818E-2</v>
      </c>
      <c r="AS100" s="18">
        <f t="shared" si="19"/>
        <v>2.561480919454584E-2</v>
      </c>
      <c r="AT100" s="18">
        <f t="shared" si="20"/>
        <v>2.8422213791818862E-2</v>
      </c>
      <c r="AU100" s="18">
        <f t="shared" si="21"/>
        <v>3.1229618389091662E-2</v>
      </c>
      <c r="AV100" s="18">
        <f t="shared" si="22"/>
        <v>3.4037022986364462E-2</v>
      </c>
      <c r="AW100" s="18">
        <f t="shared" si="23"/>
        <v>3.5484268674597974E-2</v>
      </c>
      <c r="AX100" s="18">
        <f t="shared" si="24"/>
        <v>3.5484268674597974E-2</v>
      </c>
      <c r="AY100" s="18">
        <f t="shared" si="25"/>
        <v>3.5484268674597974E-2</v>
      </c>
      <c r="AZ100" s="18">
        <f t="shared" si="26"/>
        <v>3.5484268674597974E-2</v>
      </c>
      <c r="BA100" s="18">
        <f t="shared" si="27"/>
        <v>3.5484268674597974E-2</v>
      </c>
      <c r="BB100" s="18">
        <f t="shared" si="28"/>
        <v>3.5484268674597974E-2</v>
      </c>
      <c r="BC100" s="18">
        <f t="shared" si="29"/>
        <v>3.5484268674597974E-2</v>
      </c>
      <c r="BD100" s="18">
        <f t="shared" si="30"/>
        <v>3.5484268674597974E-2</v>
      </c>
      <c r="BE100" s="18">
        <f t="shared" si="31"/>
        <v>3.5484268674597974E-2</v>
      </c>
      <c r="BF100" s="18">
        <f t="shared" si="32"/>
        <v>3.5484268674597974E-2</v>
      </c>
    </row>
    <row r="101" spans="2:58" x14ac:dyDescent="0.3">
      <c r="B101" s="16">
        <v>10279</v>
      </c>
      <c r="C101" s="17" t="s">
        <v>127</v>
      </c>
      <c r="D101" s="10">
        <v>34.521639279379372</v>
      </c>
      <c r="E101" s="10">
        <v>33.244941027537244</v>
      </c>
      <c r="F101" s="18">
        <v>3.8402782871072641E-2</v>
      </c>
      <c r="G101" s="18">
        <v>0.02</v>
      </c>
      <c r="H101" s="18">
        <v>0.05</v>
      </c>
      <c r="I101" s="18">
        <v>0</v>
      </c>
      <c r="J101">
        <v>0</v>
      </c>
      <c r="K101" s="10">
        <v>0.61179943129138248</v>
      </c>
      <c r="L101" s="19">
        <v>0.5117994312913825</v>
      </c>
      <c r="M101" s="19">
        <v>0.41179943129138252</v>
      </c>
      <c r="N101" s="19">
        <v>0.31179943129138254</v>
      </c>
      <c r="O101" s="19">
        <v>0.21179943129138254</v>
      </c>
      <c r="P101" s="19">
        <v>0.11179943129138253</v>
      </c>
      <c r="Q101" s="19">
        <v>1.1799431291382528E-2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8">
        <f t="shared" si="17"/>
        <v>2.0000000000000018E-2</v>
      </c>
      <c r="AR101" s="18">
        <f t="shared" si="18"/>
        <v>2.3007976459250568E-2</v>
      </c>
      <c r="AS101" s="18">
        <f t="shared" si="19"/>
        <v>2.6015952918500673E-2</v>
      </c>
      <c r="AT101" s="18">
        <f t="shared" si="20"/>
        <v>2.9023929377751223E-2</v>
      </c>
      <c r="AU101" s="18">
        <f t="shared" si="21"/>
        <v>3.2031905837001551E-2</v>
      </c>
      <c r="AV101" s="18">
        <f t="shared" si="22"/>
        <v>3.5039882296252101E-2</v>
      </c>
      <c r="AW101" s="18">
        <f t="shared" si="23"/>
        <v>3.8047858755502428E-2</v>
      </c>
      <c r="AX101" s="18">
        <f t="shared" si="24"/>
        <v>3.8402782871072683E-2</v>
      </c>
      <c r="AY101" s="18">
        <f t="shared" si="25"/>
        <v>3.8402782871072683E-2</v>
      </c>
      <c r="AZ101" s="18">
        <f t="shared" si="26"/>
        <v>3.8402782871072683E-2</v>
      </c>
      <c r="BA101" s="18">
        <f t="shared" si="27"/>
        <v>3.8402782871072683E-2</v>
      </c>
      <c r="BB101" s="18">
        <f t="shared" si="28"/>
        <v>3.8402782871072683E-2</v>
      </c>
      <c r="BC101" s="18">
        <f t="shared" si="29"/>
        <v>3.8402782871072683E-2</v>
      </c>
      <c r="BD101" s="18">
        <f t="shared" si="30"/>
        <v>3.8402782871072683E-2</v>
      </c>
      <c r="BE101" s="18">
        <f t="shared" si="31"/>
        <v>3.8402782871072683E-2</v>
      </c>
      <c r="BF101" s="18">
        <f t="shared" si="32"/>
        <v>3.8402782871072683E-2</v>
      </c>
    </row>
    <row r="102" spans="2:58" x14ac:dyDescent="0.3">
      <c r="B102" s="16">
        <v>10284</v>
      </c>
      <c r="C102" s="17" t="s">
        <v>128</v>
      </c>
      <c r="D102" s="10">
        <v>37.135373154797591</v>
      </c>
      <c r="E102" s="10">
        <v>34.822515786987488</v>
      </c>
      <c r="F102" s="18">
        <v>6.6418445524098924E-2</v>
      </c>
      <c r="G102" s="18">
        <v>0.02</v>
      </c>
      <c r="H102" s="18">
        <v>0.05</v>
      </c>
      <c r="I102" s="18">
        <v>0</v>
      </c>
      <c r="J102">
        <v>0</v>
      </c>
      <c r="K102" s="10">
        <v>1.6164070520703533</v>
      </c>
      <c r="L102" s="19">
        <v>1.5164070520703532</v>
      </c>
      <c r="M102" s="19">
        <v>1.4164070520703531</v>
      </c>
      <c r="N102" s="19">
        <v>1.316407052070353</v>
      </c>
      <c r="O102" s="19">
        <v>1.2164070520703529</v>
      </c>
      <c r="P102" s="19">
        <v>1.1164070520703528</v>
      </c>
      <c r="Q102" s="19">
        <v>1.0164070520703528</v>
      </c>
      <c r="R102" s="19">
        <v>0.91640705207035278</v>
      </c>
      <c r="S102" s="19">
        <v>0.8164070520703528</v>
      </c>
      <c r="T102" s="19">
        <v>0.71640705207035282</v>
      </c>
      <c r="U102" s="19">
        <v>0.61640705207035285</v>
      </c>
      <c r="V102" s="19">
        <v>0.51640705207035287</v>
      </c>
      <c r="W102" s="19">
        <v>0.41640705207035289</v>
      </c>
      <c r="X102" s="19">
        <v>0.31640705207035291</v>
      </c>
      <c r="Y102" s="19">
        <v>0.21640705207035291</v>
      </c>
      <c r="Z102" s="10">
        <v>0.1164070520703529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8">
        <f t="shared" si="17"/>
        <v>2.0000000000000018E-2</v>
      </c>
      <c r="AR102" s="18">
        <f t="shared" si="18"/>
        <v>2.2871705209689841E-2</v>
      </c>
      <c r="AS102" s="18">
        <f t="shared" si="19"/>
        <v>2.5743410419379664E-2</v>
      </c>
      <c r="AT102" s="18">
        <f t="shared" si="20"/>
        <v>2.861511562906971E-2</v>
      </c>
      <c r="AU102" s="18">
        <f t="shared" si="21"/>
        <v>3.1486820838759533E-2</v>
      </c>
      <c r="AV102" s="18">
        <f t="shared" si="22"/>
        <v>3.4358526048449578E-2</v>
      </c>
      <c r="AW102" s="18">
        <f t="shared" si="23"/>
        <v>3.7230231258139179E-2</v>
      </c>
      <c r="AX102" s="18">
        <f t="shared" si="24"/>
        <v>4.0101936467829224E-2</v>
      </c>
      <c r="AY102" s="18">
        <f t="shared" si="25"/>
        <v>4.2973641677519048E-2</v>
      </c>
      <c r="AZ102" s="18">
        <f t="shared" si="26"/>
        <v>4.5845346887208871E-2</v>
      </c>
      <c r="BA102" s="18">
        <f t="shared" si="27"/>
        <v>4.8717052096898916E-2</v>
      </c>
      <c r="BB102" s="18">
        <f t="shared" si="28"/>
        <v>5.1588757306588517E-2</v>
      </c>
      <c r="BC102" s="18">
        <f t="shared" si="29"/>
        <v>5.4460462516278563E-2</v>
      </c>
      <c r="BD102" s="18">
        <f t="shared" si="30"/>
        <v>5.7332167725968386E-2</v>
      </c>
      <c r="BE102" s="18">
        <f t="shared" si="31"/>
        <v>6.0203872935658431E-2</v>
      </c>
      <c r="BF102" s="18">
        <f t="shared" si="32"/>
        <v>6.3075578145348254E-2</v>
      </c>
    </row>
    <row r="103" spans="2:58" x14ac:dyDescent="0.3">
      <c r="B103" s="16">
        <v>10285</v>
      </c>
      <c r="C103" s="17" t="s">
        <v>129</v>
      </c>
      <c r="D103" s="10">
        <v>39.74728547523074</v>
      </c>
      <c r="E103" s="10">
        <v>37.629855941563363</v>
      </c>
      <c r="F103" s="18">
        <v>5.6269934622008709E-2</v>
      </c>
      <c r="G103" s="18">
        <v>0.02</v>
      </c>
      <c r="H103" s="18">
        <v>0.05</v>
      </c>
      <c r="I103" s="18">
        <v>0</v>
      </c>
      <c r="J103">
        <v>0</v>
      </c>
      <c r="K103" s="10">
        <v>1.3648324148361093</v>
      </c>
      <c r="L103" s="19">
        <v>1.2648324148361092</v>
      </c>
      <c r="M103" s="19">
        <v>1.1648324148361091</v>
      </c>
      <c r="N103" s="19">
        <v>1.064832414836109</v>
      </c>
      <c r="O103" s="19">
        <v>0.96483241483610904</v>
      </c>
      <c r="P103" s="19">
        <v>0.86483241483610906</v>
      </c>
      <c r="Q103" s="19">
        <v>0.76483241483610909</v>
      </c>
      <c r="R103" s="19">
        <v>0.66483241483610911</v>
      </c>
      <c r="S103" s="19">
        <v>0.56483241483610913</v>
      </c>
      <c r="T103" s="19">
        <v>0.46483241483610915</v>
      </c>
      <c r="U103" s="19">
        <v>0.36483241483610918</v>
      </c>
      <c r="V103" s="19">
        <v>0.2648324148361092</v>
      </c>
      <c r="W103" s="19">
        <v>0.16483241483610919</v>
      </c>
      <c r="X103" s="19">
        <v>6.4832414836109187E-2</v>
      </c>
      <c r="Y103" s="19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8">
        <f t="shared" si="17"/>
        <v>2.0000000000000018E-2</v>
      </c>
      <c r="AR103" s="18">
        <f t="shared" si="18"/>
        <v>2.2657464332451749E-2</v>
      </c>
      <c r="AS103" s="18">
        <f t="shared" si="19"/>
        <v>2.5314928664903258E-2</v>
      </c>
      <c r="AT103" s="18">
        <f t="shared" si="20"/>
        <v>2.7972392997354989E-2</v>
      </c>
      <c r="AU103" s="18">
        <f t="shared" si="21"/>
        <v>3.062985732980672E-2</v>
      </c>
      <c r="AV103" s="18">
        <f t="shared" si="22"/>
        <v>3.3287321662258451E-2</v>
      </c>
      <c r="AW103" s="18">
        <f t="shared" si="23"/>
        <v>3.5944785994710182E-2</v>
      </c>
      <c r="AX103" s="18">
        <f t="shared" si="24"/>
        <v>3.8602250327161691E-2</v>
      </c>
      <c r="AY103" s="18">
        <f t="shared" si="25"/>
        <v>4.1259714659613422E-2</v>
      </c>
      <c r="AZ103" s="18">
        <f t="shared" si="26"/>
        <v>4.3917178992065153E-2</v>
      </c>
      <c r="BA103" s="18">
        <f t="shared" si="27"/>
        <v>4.6574643324516884E-2</v>
      </c>
      <c r="BB103" s="18">
        <f t="shared" si="28"/>
        <v>4.9232107656968616E-2</v>
      </c>
      <c r="BC103" s="18">
        <f t="shared" si="29"/>
        <v>5.1889571989420125E-2</v>
      </c>
      <c r="BD103" s="18">
        <f t="shared" si="30"/>
        <v>5.4547036321871856E-2</v>
      </c>
      <c r="BE103" s="18">
        <f t="shared" si="31"/>
        <v>5.6269934622008799E-2</v>
      </c>
      <c r="BF103" s="18">
        <f t="shared" si="32"/>
        <v>5.6269934622008799E-2</v>
      </c>
    </row>
    <row r="104" spans="2:58" x14ac:dyDescent="0.3">
      <c r="B104" s="16">
        <v>10286</v>
      </c>
      <c r="C104" s="17" t="s">
        <v>130</v>
      </c>
      <c r="D104" s="10">
        <v>32.476173959555645</v>
      </c>
      <c r="E104" s="10">
        <v>33.353148488803114</v>
      </c>
      <c r="F104" s="18">
        <v>-2.6293605520986304E-2</v>
      </c>
      <c r="G104" s="18">
        <v>0</v>
      </c>
      <c r="H104" s="18">
        <v>0.05</v>
      </c>
      <c r="I104" s="18">
        <v>-2.237796105654985E-3</v>
      </c>
      <c r="J104">
        <v>1</v>
      </c>
      <c r="K104" s="10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0">
        <v>0</v>
      </c>
      <c r="AA104" s="10">
        <v>-7.4637545799576058E-2</v>
      </c>
      <c r="AB104" s="10">
        <v>-6.7241575257059191E-2</v>
      </c>
      <c r="AC104" s="10">
        <v>-6.0146808696975106E-2</v>
      </c>
      <c r="AD104" s="10">
        <v>-5.3587428447928374E-2</v>
      </c>
      <c r="AE104" s="10">
        <v>-4.707772778079275E-2</v>
      </c>
      <c r="AF104" s="10">
        <v>-4.0631831151444794E-2</v>
      </c>
      <c r="AG104" s="10">
        <v>-3.4408383881038708E-2</v>
      </c>
      <c r="AH104" s="10">
        <v>-2.8731339926546785E-2</v>
      </c>
      <c r="AI104" s="10">
        <v>-2.3848194590836546E-2</v>
      </c>
      <c r="AJ104" s="10">
        <v>-1.9397392271102262E-2</v>
      </c>
      <c r="AK104" s="10">
        <v>-1.5301182882294711E-2</v>
      </c>
      <c r="AL104" s="10">
        <v>-1.2261608913788339E-2</v>
      </c>
      <c r="AM104" s="10">
        <v>-9.8608593666148492E-3</v>
      </c>
      <c r="AN104" s="10">
        <v>-7.8181508121276874E-3</v>
      </c>
      <c r="AO104" s="10">
        <v>-6.3329330630185069E-3</v>
      </c>
      <c r="AP104" s="10">
        <v>-4.990990302481158E-3</v>
      </c>
      <c r="AQ104" s="18">
        <f t="shared" si="17"/>
        <v>0</v>
      </c>
      <c r="AR104" s="18">
        <f t="shared" si="18"/>
        <v>0</v>
      </c>
      <c r="AS104" s="18">
        <f t="shared" si="19"/>
        <v>0</v>
      </c>
      <c r="AT104" s="18">
        <f t="shared" si="20"/>
        <v>0</v>
      </c>
      <c r="AU104" s="18">
        <f t="shared" si="21"/>
        <v>0</v>
      </c>
      <c r="AV104" s="18">
        <f t="shared" si="22"/>
        <v>0</v>
      </c>
      <c r="AW104" s="18">
        <f t="shared" si="23"/>
        <v>0</v>
      </c>
      <c r="AX104" s="18">
        <f t="shared" si="24"/>
        <v>0</v>
      </c>
      <c r="AY104" s="18">
        <f t="shared" si="25"/>
        <v>0</v>
      </c>
      <c r="AZ104" s="18">
        <f t="shared" si="26"/>
        <v>0</v>
      </c>
      <c r="BA104" s="18">
        <f t="shared" si="27"/>
        <v>0</v>
      </c>
      <c r="BB104" s="18">
        <f t="shared" si="28"/>
        <v>0</v>
      </c>
      <c r="BC104" s="18">
        <f t="shared" si="29"/>
        <v>0</v>
      </c>
      <c r="BD104" s="18">
        <f t="shared" si="30"/>
        <v>0</v>
      </c>
      <c r="BE104" s="18">
        <f t="shared" si="31"/>
        <v>0</v>
      </c>
      <c r="BF104" s="18">
        <f t="shared" si="32"/>
        <v>0</v>
      </c>
    </row>
    <row r="105" spans="2:58" x14ac:dyDescent="0.3">
      <c r="B105" s="16">
        <v>10288</v>
      </c>
      <c r="C105" s="17" t="s">
        <v>131</v>
      </c>
      <c r="D105" s="10">
        <v>35.461067934957391</v>
      </c>
      <c r="E105" s="10">
        <v>34.102061990599232</v>
      </c>
      <c r="F105" s="18">
        <v>3.9851136999656818E-2</v>
      </c>
      <c r="G105" s="18">
        <v>0.02</v>
      </c>
      <c r="H105" s="18">
        <v>0.05</v>
      </c>
      <c r="I105" s="18">
        <v>0</v>
      </c>
      <c r="J105">
        <v>0</v>
      </c>
      <c r="K105" s="10">
        <v>0.67696470454617486</v>
      </c>
      <c r="L105" s="19">
        <v>0.57696470454617488</v>
      </c>
      <c r="M105" s="19">
        <v>0.4769647045461749</v>
      </c>
      <c r="N105" s="19">
        <v>0.37696470454617492</v>
      </c>
      <c r="O105" s="19">
        <v>0.27696470454617494</v>
      </c>
      <c r="P105" s="19">
        <v>0.17696470454617494</v>
      </c>
      <c r="Q105" s="19">
        <v>7.6964704546174934E-2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8">
        <f t="shared" si="17"/>
        <v>2.0000000000000018E-2</v>
      </c>
      <c r="AR105" s="18">
        <f t="shared" si="18"/>
        <v>2.2932374002122335E-2</v>
      </c>
      <c r="AS105" s="18">
        <f t="shared" si="19"/>
        <v>2.5864748004244875E-2</v>
      </c>
      <c r="AT105" s="18">
        <f t="shared" si="20"/>
        <v>2.8797122006367193E-2</v>
      </c>
      <c r="AU105" s="18">
        <f t="shared" si="21"/>
        <v>3.1729496008489733E-2</v>
      </c>
      <c r="AV105" s="18">
        <f t="shared" si="22"/>
        <v>3.466187001061205E-2</v>
      </c>
      <c r="AW105" s="18">
        <f t="shared" si="23"/>
        <v>3.7594244012734368E-2</v>
      </c>
      <c r="AX105" s="18">
        <f t="shared" si="24"/>
        <v>3.9851136999656811E-2</v>
      </c>
      <c r="AY105" s="18">
        <f t="shared" si="25"/>
        <v>3.9851136999656811E-2</v>
      </c>
      <c r="AZ105" s="18">
        <f t="shared" si="26"/>
        <v>3.9851136999656811E-2</v>
      </c>
      <c r="BA105" s="18">
        <f t="shared" si="27"/>
        <v>3.9851136999656811E-2</v>
      </c>
      <c r="BB105" s="18">
        <f t="shared" si="28"/>
        <v>3.9851136999656811E-2</v>
      </c>
      <c r="BC105" s="18">
        <f t="shared" si="29"/>
        <v>3.9851136999656811E-2</v>
      </c>
      <c r="BD105" s="18">
        <f t="shared" si="30"/>
        <v>3.9851136999656811E-2</v>
      </c>
      <c r="BE105" s="18">
        <f t="shared" si="31"/>
        <v>3.9851136999656811E-2</v>
      </c>
      <c r="BF105" s="18">
        <f t="shared" si="32"/>
        <v>3.9851136999656811E-2</v>
      </c>
    </row>
    <row r="106" spans="2:58" x14ac:dyDescent="0.3">
      <c r="B106" s="16">
        <v>10291</v>
      </c>
      <c r="C106" s="17" t="s">
        <v>132</v>
      </c>
      <c r="D106" s="10">
        <v>34.859844993884501</v>
      </c>
      <c r="E106" s="10">
        <v>34.310171341946671</v>
      </c>
      <c r="F106" s="18">
        <v>1.6020720108320018E-2</v>
      </c>
      <c r="G106" s="18">
        <v>1.6020720108320018E-2</v>
      </c>
      <c r="H106" s="18">
        <v>0.05</v>
      </c>
      <c r="I106" s="18">
        <v>0</v>
      </c>
      <c r="J106">
        <v>0</v>
      </c>
      <c r="K106" s="10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8">
        <f t="shared" si="17"/>
        <v>0</v>
      </c>
      <c r="AR106" s="18">
        <f t="shared" si="18"/>
        <v>0</v>
      </c>
      <c r="AS106" s="18">
        <f t="shared" si="19"/>
        <v>0</v>
      </c>
      <c r="AT106" s="18">
        <f t="shared" si="20"/>
        <v>0</v>
      </c>
      <c r="AU106" s="18">
        <f t="shared" si="21"/>
        <v>0</v>
      </c>
      <c r="AV106" s="18">
        <f t="shared" si="22"/>
        <v>0</v>
      </c>
      <c r="AW106" s="18">
        <f t="shared" si="23"/>
        <v>0</v>
      </c>
      <c r="AX106" s="18">
        <f t="shared" si="24"/>
        <v>0</v>
      </c>
      <c r="AY106" s="18">
        <f t="shared" si="25"/>
        <v>0</v>
      </c>
      <c r="AZ106" s="18">
        <f t="shared" si="26"/>
        <v>0</v>
      </c>
      <c r="BA106" s="18">
        <f t="shared" si="27"/>
        <v>0</v>
      </c>
      <c r="BB106" s="18">
        <f t="shared" si="28"/>
        <v>0</v>
      </c>
      <c r="BC106" s="18">
        <f t="shared" si="29"/>
        <v>0</v>
      </c>
      <c r="BD106" s="18">
        <f t="shared" si="30"/>
        <v>0</v>
      </c>
      <c r="BE106" s="18">
        <f t="shared" si="31"/>
        <v>0</v>
      </c>
      <c r="BF106" s="18">
        <f t="shared" si="32"/>
        <v>0</v>
      </c>
    </row>
    <row r="107" spans="2:58" x14ac:dyDescent="0.3">
      <c r="B107" s="16">
        <v>10294</v>
      </c>
      <c r="C107" s="17" t="s">
        <v>133</v>
      </c>
      <c r="D107" s="10">
        <v>35.644676655037529</v>
      </c>
      <c r="E107" s="10">
        <v>34.069507784176807</v>
      </c>
      <c r="F107" s="18">
        <v>4.6233977926510905E-2</v>
      </c>
      <c r="G107" s="18">
        <v>0.02</v>
      </c>
      <c r="H107" s="18">
        <v>0.05</v>
      </c>
      <c r="I107" s="18">
        <v>0</v>
      </c>
      <c r="J107">
        <v>0</v>
      </c>
      <c r="K107" s="10">
        <v>0.89377871517718577</v>
      </c>
      <c r="L107" s="19">
        <v>0.79377871517718579</v>
      </c>
      <c r="M107" s="19">
        <v>0.69377871517718581</v>
      </c>
      <c r="N107" s="19">
        <v>0.59377871517718583</v>
      </c>
      <c r="O107" s="19">
        <v>0.49377871517718586</v>
      </c>
      <c r="P107" s="19">
        <v>0.39377871517718588</v>
      </c>
      <c r="Q107" s="19">
        <v>0.2937787151771859</v>
      </c>
      <c r="R107" s="19">
        <v>0.1937787151771859</v>
      </c>
      <c r="S107" s="19">
        <v>9.377871517718589E-2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8">
        <f t="shared" si="17"/>
        <v>2.0000000000000018E-2</v>
      </c>
      <c r="AR107" s="18">
        <f t="shared" si="18"/>
        <v>2.2935175953626485E-2</v>
      </c>
      <c r="AS107" s="18">
        <f t="shared" si="19"/>
        <v>2.5870351907252509E-2</v>
      </c>
      <c r="AT107" s="18">
        <f t="shared" si="20"/>
        <v>2.8805527860878977E-2</v>
      </c>
      <c r="AU107" s="18">
        <f t="shared" si="21"/>
        <v>3.1740703814505222E-2</v>
      </c>
      <c r="AV107" s="18">
        <f t="shared" si="22"/>
        <v>3.4675879768131468E-2</v>
      </c>
      <c r="AW107" s="18">
        <f t="shared" si="23"/>
        <v>3.7611055721757936E-2</v>
      </c>
      <c r="AX107" s="18">
        <f t="shared" si="24"/>
        <v>4.0546231675383959E-2</v>
      </c>
      <c r="AY107" s="18">
        <f t="shared" si="25"/>
        <v>4.3481407629010427E-2</v>
      </c>
      <c r="AZ107" s="18">
        <f t="shared" si="26"/>
        <v>4.623397792651085E-2</v>
      </c>
      <c r="BA107" s="18">
        <f t="shared" si="27"/>
        <v>4.623397792651085E-2</v>
      </c>
      <c r="BB107" s="18">
        <f t="shared" si="28"/>
        <v>4.623397792651085E-2</v>
      </c>
      <c r="BC107" s="18">
        <f t="shared" si="29"/>
        <v>4.623397792651085E-2</v>
      </c>
      <c r="BD107" s="18">
        <f t="shared" si="30"/>
        <v>4.623397792651085E-2</v>
      </c>
      <c r="BE107" s="18">
        <f t="shared" si="31"/>
        <v>4.623397792651085E-2</v>
      </c>
      <c r="BF107" s="18">
        <f t="shared" si="32"/>
        <v>4.623397792651085E-2</v>
      </c>
    </row>
    <row r="108" spans="2:58" x14ac:dyDescent="0.3">
      <c r="B108" s="16">
        <v>10304</v>
      </c>
      <c r="C108" s="17" t="s">
        <v>134</v>
      </c>
      <c r="D108" s="10">
        <v>34.774675488919833</v>
      </c>
      <c r="E108" s="10">
        <v>33.73810733980757</v>
      </c>
      <c r="F108" s="18">
        <v>3.0723956701898831E-2</v>
      </c>
      <c r="G108" s="18">
        <v>0.02</v>
      </c>
      <c r="H108" s="18">
        <v>0.05</v>
      </c>
      <c r="I108" s="18">
        <v>0</v>
      </c>
      <c r="J108">
        <v>0</v>
      </c>
      <c r="K108" s="10">
        <v>0.36180600231611149</v>
      </c>
      <c r="L108" s="19">
        <v>0.26180600231611151</v>
      </c>
      <c r="M108" s="19">
        <v>0.1618060023161115</v>
      </c>
      <c r="N108" s="19">
        <v>6.1806002316111497E-2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8">
        <f t="shared" si="17"/>
        <v>1.9999999999999796E-2</v>
      </c>
      <c r="AR108" s="18">
        <f t="shared" si="18"/>
        <v>2.2964007405418707E-2</v>
      </c>
      <c r="AS108" s="18">
        <f t="shared" si="19"/>
        <v>2.5928014810837396E-2</v>
      </c>
      <c r="AT108" s="18">
        <f t="shared" si="20"/>
        <v>2.8892022216256086E-2</v>
      </c>
      <c r="AU108" s="18">
        <f t="shared" si="21"/>
        <v>3.0723956701898869E-2</v>
      </c>
      <c r="AV108" s="18">
        <f t="shared" si="22"/>
        <v>3.0723956701898869E-2</v>
      </c>
      <c r="AW108" s="18">
        <f t="shared" si="23"/>
        <v>3.0723956701898869E-2</v>
      </c>
      <c r="AX108" s="18">
        <f t="shared" si="24"/>
        <v>3.0723956701898869E-2</v>
      </c>
      <c r="AY108" s="18">
        <f t="shared" si="25"/>
        <v>3.0723956701898869E-2</v>
      </c>
      <c r="AZ108" s="18">
        <f t="shared" si="26"/>
        <v>3.0723956701898869E-2</v>
      </c>
      <c r="BA108" s="18">
        <f t="shared" si="27"/>
        <v>3.0723956701898869E-2</v>
      </c>
      <c r="BB108" s="18">
        <f t="shared" si="28"/>
        <v>3.0723956701898869E-2</v>
      </c>
      <c r="BC108" s="18">
        <f t="shared" si="29"/>
        <v>3.0723956701898869E-2</v>
      </c>
      <c r="BD108" s="18">
        <f t="shared" si="30"/>
        <v>3.0723956701898869E-2</v>
      </c>
      <c r="BE108" s="18">
        <f t="shared" si="31"/>
        <v>3.0723956701898869E-2</v>
      </c>
      <c r="BF108" s="18">
        <f t="shared" si="32"/>
        <v>3.0723956701898869E-2</v>
      </c>
    </row>
    <row r="109" spans="2:58" x14ac:dyDescent="0.3">
      <c r="B109" s="16">
        <v>10306</v>
      </c>
      <c r="C109" s="17" t="s">
        <v>135</v>
      </c>
      <c r="D109" s="10">
        <v>34.617934283201222</v>
      </c>
      <c r="E109" s="10">
        <v>36.078973147321221</v>
      </c>
      <c r="F109" s="18">
        <v>-4.0495577802454101E-2</v>
      </c>
      <c r="G109" s="18">
        <v>0</v>
      </c>
      <c r="H109" s="18">
        <v>0.05</v>
      </c>
      <c r="I109" s="18">
        <v>-1.6439768387122782E-2</v>
      </c>
      <c r="J109">
        <v>1</v>
      </c>
      <c r="K109" s="10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0">
        <v>0</v>
      </c>
      <c r="AA109" s="10">
        <v>-0.59312996218718317</v>
      </c>
      <c r="AB109" s="10">
        <v>-0.53435563244166429</v>
      </c>
      <c r="AC109" s="10">
        <v>-0.47797491176778778</v>
      </c>
      <c r="AD109" s="10">
        <v>-0.42584880127728791</v>
      </c>
      <c r="AE109" s="10">
        <v>-0.37411748469680672</v>
      </c>
      <c r="AF109" s="10">
        <v>-0.32289320631157936</v>
      </c>
      <c r="AG109" s="10">
        <v>-0.27343668942553168</v>
      </c>
      <c r="AH109" s="10">
        <v>-0.22832233270345012</v>
      </c>
      <c r="AI109" s="10">
        <v>-0.18951693285681176</v>
      </c>
      <c r="AJ109" s="10">
        <v>-0.15414727830392022</v>
      </c>
      <c r="AK109" s="10">
        <v>-0.12159550434261715</v>
      </c>
      <c r="AL109" s="10">
        <v>-9.7440605173684774E-2</v>
      </c>
      <c r="AM109" s="10">
        <v>-7.8362318597118424E-2</v>
      </c>
      <c r="AN109" s="10">
        <v>-6.2129313683801889E-2</v>
      </c>
      <c r="AO109" s="10">
        <v>-5.0326579042252816E-2</v>
      </c>
      <c r="AP109" s="10">
        <v>-3.9662422681160318E-2</v>
      </c>
      <c r="AQ109" s="18">
        <f t="shared" si="17"/>
        <v>0</v>
      </c>
      <c r="AR109" s="18">
        <f t="shared" si="18"/>
        <v>0</v>
      </c>
      <c r="AS109" s="18">
        <f t="shared" si="19"/>
        <v>0</v>
      </c>
      <c r="AT109" s="18">
        <f t="shared" si="20"/>
        <v>0</v>
      </c>
      <c r="AU109" s="18">
        <f t="shared" si="21"/>
        <v>0</v>
      </c>
      <c r="AV109" s="18">
        <f t="shared" si="22"/>
        <v>0</v>
      </c>
      <c r="AW109" s="18">
        <f t="shared" si="23"/>
        <v>0</v>
      </c>
      <c r="AX109" s="18">
        <f t="shared" si="24"/>
        <v>0</v>
      </c>
      <c r="AY109" s="18">
        <f t="shared" si="25"/>
        <v>0</v>
      </c>
      <c r="AZ109" s="18">
        <f t="shared" si="26"/>
        <v>0</v>
      </c>
      <c r="BA109" s="18">
        <f t="shared" si="27"/>
        <v>0</v>
      </c>
      <c r="BB109" s="18">
        <f t="shared" si="28"/>
        <v>0</v>
      </c>
      <c r="BC109" s="18">
        <f t="shared" si="29"/>
        <v>0</v>
      </c>
      <c r="BD109" s="18">
        <f t="shared" si="30"/>
        <v>0</v>
      </c>
      <c r="BE109" s="18">
        <f t="shared" si="31"/>
        <v>0</v>
      </c>
      <c r="BF109" s="18">
        <f t="shared" si="32"/>
        <v>0</v>
      </c>
    </row>
    <row r="110" spans="2:58" x14ac:dyDescent="0.3">
      <c r="B110" s="16">
        <v>10307</v>
      </c>
      <c r="C110" s="17" t="s">
        <v>136</v>
      </c>
      <c r="D110" s="10">
        <v>36.427394930026551</v>
      </c>
      <c r="E110" s="10">
        <v>35.038704447021068</v>
      </c>
      <c r="F110" s="18">
        <v>3.9633043085402872E-2</v>
      </c>
      <c r="G110" s="18">
        <v>0.02</v>
      </c>
      <c r="H110" s="18">
        <v>0.05</v>
      </c>
      <c r="I110" s="18">
        <v>0</v>
      </c>
      <c r="J110">
        <v>0</v>
      </c>
      <c r="K110" s="10">
        <v>0.68791639406506189</v>
      </c>
      <c r="L110" s="19">
        <v>0.58791639406506191</v>
      </c>
      <c r="M110" s="19">
        <v>0.48791639406506193</v>
      </c>
      <c r="N110" s="19">
        <v>0.38791639406506195</v>
      </c>
      <c r="O110" s="19">
        <v>0.28791639406506198</v>
      </c>
      <c r="P110" s="19">
        <v>0.18791639406506197</v>
      </c>
      <c r="Q110" s="19">
        <v>8.7916394065061965E-2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8">
        <f t="shared" si="17"/>
        <v>2.0000000000000018E-2</v>
      </c>
      <c r="AR110" s="18">
        <f t="shared" si="18"/>
        <v>2.2853986800545067E-2</v>
      </c>
      <c r="AS110" s="18">
        <f t="shared" si="19"/>
        <v>2.5707973601090339E-2</v>
      </c>
      <c r="AT110" s="18">
        <f t="shared" si="20"/>
        <v>2.8561960401635389E-2</v>
      </c>
      <c r="AU110" s="18">
        <f t="shared" si="21"/>
        <v>3.1415947202180439E-2</v>
      </c>
      <c r="AV110" s="18">
        <f t="shared" si="22"/>
        <v>3.426993400272571E-2</v>
      </c>
      <c r="AW110" s="18">
        <f t="shared" si="23"/>
        <v>3.712392080327076E-2</v>
      </c>
      <c r="AX110" s="18">
        <f t="shared" si="24"/>
        <v>3.963304308540283E-2</v>
      </c>
      <c r="AY110" s="18">
        <f t="shared" si="25"/>
        <v>3.963304308540283E-2</v>
      </c>
      <c r="AZ110" s="18">
        <f t="shared" si="26"/>
        <v>3.963304308540283E-2</v>
      </c>
      <c r="BA110" s="18">
        <f t="shared" si="27"/>
        <v>3.963304308540283E-2</v>
      </c>
      <c r="BB110" s="18">
        <f t="shared" si="28"/>
        <v>3.963304308540283E-2</v>
      </c>
      <c r="BC110" s="18">
        <f t="shared" si="29"/>
        <v>3.963304308540283E-2</v>
      </c>
      <c r="BD110" s="18">
        <f t="shared" si="30"/>
        <v>3.963304308540283E-2</v>
      </c>
      <c r="BE110" s="18">
        <f t="shared" si="31"/>
        <v>3.963304308540283E-2</v>
      </c>
      <c r="BF110" s="18">
        <f t="shared" si="32"/>
        <v>3.963304308540283E-2</v>
      </c>
    </row>
    <row r="111" spans="2:58" x14ac:dyDescent="0.3">
      <c r="B111" s="16">
        <v>10326</v>
      </c>
      <c r="C111" s="17" t="s">
        <v>137</v>
      </c>
      <c r="D111" s="10">
        <v>33.972449303777751</v>
      </c>
      <c r="E111" s="10">
        <v>32.767876002448858</v>
      </c>
      <c r="F111" s="18">
        <v>3.6760798937315022E-2</v>
      </c>
      <c r="G111" s="18">
        <v>0.02</v>
      </c>
      <c r="H111" s="18">
        <v>0.05</v>
      </c>
      <c r="I111" s="18">
        <v>0</v>
      </c>
      <c r="J111">
        <v>0</v>
      </c>
      <c r="K111" s="10">
        <v>0.54921578127991522</v>
      </c>
      <c r="L111" s="19">
        <v>0.44921578127991524</v>
      </c>
      <c r="M111" s="19">
        <v>0.34921578127991526</v>
      </c>
      <c r="N111" s="19">
        <v>0.24921578127991525</v>
      </c>
      <c r="O111" s="19">
        <v>0.14921578127991525</v>
      </c>
      <c r="P111" s="19">
        <v>4.9215781279915244E-2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8">
        <f t="shared" si="17"/>
        <v>2.0000000000000018E-2</v>
      </c>
      <c r="AR111" s="18">
        <f t="shared" si="18"/>
        <v>2.3051769360715513E-2</v>
      </c>
      <c r="AS111" s="18">
        <f t="shared" si="19"/>
        <v>2.6103538721431008E-2</v>
      </c>
      <c r="AT111" s="18">
        <f t="shared" si="20"/>
        <v>2.9155308082146725E-2</v>
      </c>
      <c r="AU111" s="18">
        <f t="shared" si="21"/>
        <v>3.220707744286222E-2</v>
      </c>
      <c r="AV111" s="18">
        <f t="shared" si="22"/>
        <v>3.5258846803577937E-2</v>
      </c>
      <c r="AW111" s="18">
        <f t="shared" si="23"/>
        <v>3.6760798937315098E-2</v>
      </c>
      <c r="AX111" s="18">
        <f t="shared" si="24"/>
        <v>3.6760798937315098E-2</v>
      </c>
      <c r="AY111" s="18">
        <f t="shared" si="25"/>
        <v>3.6760798937315098E-2</v>
      </c>
      <c r="AZ111" s="18">
        <f t="shared" si="26"/>
        <v>3.6760798937315098E-2</v>
      </c>
      <c r="BA111" s="18">
        <f t="shared" si="27"/>
        <v>3.6760798937315098E-2</v>
      </c>
      <c r="BB111" s="18">
        <f t="shared" si="28"/>
        <v>3.6760798937315098E-2</v>
      </c>
      <c r="BC111" s="18">
        <f t="shared" si="29"/>
        <v>3.6760798937315098E-2</v>
      </c>
      <c r="BD111" s="18">
        <f t="shared" si="30"/>
        <v>3.6760798937315098E-2</v>
      </c>
      <c r="BE111" s="18">
        <f t="shared" si="31"/>
        <v>3.6760798937315098E-2</v>
      </c>
      <c r="BF111" s="18">
        <f t="shared" si="32"/>
        <v>3.6760798937315098E-2</v>
      </c>
    </row>
    <row r="112" spans="2:58" x14ac:dyDescent="0.3">
      <c r="B112" s="16">
        <v>10331</v>
      </c>
      <c r="C112" s="17" t="s">
        <v>138</v>
      </c>
      <c r="D112" s="10">
        <v>32.024718303198888</v>
      </c>
      <c r="E112" s="10">
        <v>31.517282350140647</v>
      </c>
      <c r="F112" s="18">
        <v>1.6100244539516171E-2</v>
      </c>
      <c r="G112" s="18">
        <v>1.6100244539516171E-2</v>
      </c>
      <c r="H112" s="18">
        <v>0.05</v>
      </c>
      <c r="I112" s="18">
        <v>0</v>
      </c>
      <c r="J112">
        <v>0</v>
      </c>
      <c r="K112" s="10">
        <v>0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9">
        <v>0</v>
      </c>
      <c r="S112" s="19">
        <v>0</v>
      </c>
      <c r="T112" s="19">
        <v>0</v>
      </c>
      <c r="U112" s="19">
        <v>0</v>
      </c>
      <c r="V112" s="19">
        <v>0</v>
      </c>
      <c r="W112" s="19">
        <v>0</v>
      </c>
      <c r="X112" s="19">
        <v>0</v>
      </c>
      <c r="Y112" s="19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8">
        <f t="shared" si="17"/>
        <v>0</v>
      </c>
      <c r="AR112" s="18">
        <f t="shared" si="18"/>
        <v>0</v>
      </c>
      <c r="AS112" s="18">
        <f t="shared" si="19"/>
        <v>0</v>
      </c>
      <c r="AT112" s="18">
        <f t="shared" si="20"/>
        <v>0</v>
      </c>
      <c r="AU112" s="18">
        <f t="shared" si="21"/>
        <v>0</v>
      </c>
      <c r="AV112" s="18">
        <f t="shared" si="22"/>
        <v>0</v>
      </c>
      <c r="AW112" s="18">
        <f t="shared" si="23"/>
        <v>0</v>
      </c>
      <c r="AX112" s="18">
        <f t="shared" si="24"/>
        <v>0</v>
      </c>
      <c r="AY112" s="18">
        <f t="shared" si="25"/>
        <v>0</v>
      </c>
      <c r="AZ112" s="18">
        <f t="shared" si="26"/>
        <v>0</v>
      </c>
      <c r="BA112" s="18">
        <f t="shared" si="27"/>
        <v>0</v>
      </c>
      <c r="BB112" s="18">
        <f t="shared" si="28"/>
        <v>0</v>
      </c>
      <c r="BC112" s="18">
        <f t="shared" si="29"/>
        <v>0</v>
      </c>
      <c r="BD112" s="18">
        <f t="shared" si="30"/>
        <v>0</v>
      </c>
      <c r="BE112" s="18">
        <f t="shared" si="31"/>
        <v>0</v>
      </c>
      <c r="BF112" s="18">
        <f t="shared" si="32"/>
        <v>0</v>
      </c>
    </row>
    <row r="113" spans="2:58" x14ac:dyDescent="0.3">
      <c r="B113" s="16">
        <v>10333</v>
      </c>
      <c r="C113" s="17" t="s">
        <v>139</v>
      </c>
      <c r="D113" s="10">
        <v>37.086112157206102</v>
      </c>
      <c r="E113" s="10">
        <v>35.834408875862977</v>
      </c>
      <c r="F113" s="18">
        <v>3.4930205928030165E-2</v>
      </c>
      <c r="G113" s="18">
        <v>0.02</v>
      </c>
      <c r="H113" s="18">
        <v>0.05</v>
      </c>
      <c r="I113" s="18">
        <v>0</v>
      </c>
      <c r="J113">
        <v>0</v>
      </c>
      <c r="K113" s="10">
        <v>0.53501510382586615</v>
      </c>
      <c r="L113" s="19">
        <v>0.43501510382586617</v>
      </c>
      <c r="M113" s="19">
        <v>0.33501510382586619</v>
      </c>
      <c r="N113" s="19">
        <v>0.23501510382586618</v>
      </c>
      <c r="O113" s="19">
        <v>0.13501510382586618</v>
      </c>
      <c r="P113" s="19">
        <v>3.5015103825866173E-2</v>
      </c>
      <c r="Q113" s="19">
        <v>0</v>
      </c>
      <c r="R113" s="19">
        <v>0</v>
      </c>
      <c r="S113" s="19">
        <v>0</v>
      </c>
      <c r="T113" s="19">
        <v>0</v>
      </c>
      <c r="U113" s="19">
        <v>0</v>
      </c>
      <c r="V113" s="19">
        <v>0</v>
      </c>
      <c r="W113" s="19">
        <v>0</v>
      </c>
      <c r="X113" s="19">
        <v>0</v>
      </c>
      <c r="Y113" s="19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8">
        <f t="shared" si="17"/>
        <v>2.0000000000000018E-2</v>
      </c>
      <c r="AR113" s="18">
        <f t="shared" si="18"/>
        <v>2.2790613913750146E-2</v>
      </c>
      <c r="AS113" s="18">
        <f t="shared" si="19"/>
        <v>2.5581227827500497E-2</v>
      </c>
      <c r="AT113" s="18">
        <f t="shared" si="20"/>
        <v>2.8371841741250847E-2</v>
      </c>
      <c r="AU113" s="18">
        <f t="shared" si="21"/>
        <v>3.1162455655001198E-2</v>
      </c>
      <c r="AV113" s="18">
        <f t="shared" si="22"/>
        <v>3.3953069568751548E-2</v>
      </c>
      <c r="AW113" s="18">
        <f t="shared" si="23"/>
        <v>3.4930205928030089E-2</v>
      </c>
      <c r="AX113" s="18">
        <f t="shared" si="24"/>
        <v>3.4930205928030089E-2</v>
      </c>
      <c r="AY113" s="18">
        <f t="shared" si="25"/>
        <v>3.4930205928030089E-2</v>
      </c>
      <c r="AZ113" s="18">
        <f t="shared" si="26"/>
        <v>3.4930205928030089E-2</v>
      </c>
      <c r="BA113" s="18">
        <f t="shared" si="27"/>
        <v>3.4930205928030089E-2</v>
      </c>
      <c r="BB113" s="18">
        <f t="shared" si="28"/>
        <v>3.4930205928030089E-2</v>
      </c>
      <c r="BC113" s="18">
        <f t="shared" si="29"/>
        <v>3.4930205928030089E-2</v>
      </c>
      <c r="BD113" s="18">
        <f t="shared" si="30"/>
        <v>3.4930205928030089E-2</v>
      </c>
      <c r="BE113" s="18">
        <f t="shared" si="31"/>
        <v>3.4930205928030089E-2</v>
      </c>
      <c r="BF113" s="18">
        <f t="shared" si="32"/>
        <v>3.4930205928030089E-2</v>
      </c>
    </row>
    <row r="114" spans="2:58" x14ac:dyDescent="0.3">
      <c r="B114" s="16">
        <v>10338</v>
      </c>
      <c r="C114" s="17" t="s">
        <v>140</v>
      </c>
      <c r="D114" s="10">
        <v>34.800462279307297</v>
      </c>
      <c r="E114" s="10">
        <v>32.733061288995827</v>
      </c>
      <c r="F114" s="18">
        <v>6.3159414637655245E-2</v>
      </c>
      <c r="G114" s="18">
        <v>0.02</v>
      </c>
      <c r="H114" s="18">
        <v>0.05</v>
      </c>
      <c r="I114" s="18">
        <v>0</v>
      </c>
      <c r="J114">
        <v>0</v>
      </c>
      <c r="K114" s="10">
        <v>1.4127397645315527</v>
      </c>
      <c r="L114" s="19">
        <v>1.3127397645315526</v>
      </c>
      <c r="M114" s="19">
        <v>1.2127397645315525</v>
      </c>
      <c r="N114" s="19">
        <v>1.1127397645315524</v>
      </c>
      <c r="O114" s="19">
        <v>1.0127397645315523</v>
      </c>
      <c r="P114" s="19">
        <v>0.91273976453155237</v>
      </c>
      <c r="Q114" s="19">
        <v>0.81273976453155239</v>
      </c>
      <c r="R114" s="19">
        <v>0.71273976453155241</v>
      </c>
      <c r="S114" s="19">
        <v>0.61273976453155243</v>
      </c>
      <c r="T114" s="19">
        <v>0.51273976453155246</v>
      </c>
      <c r="U114" s="19">
        <v>0.41273976453155248</v>
      </c>
      <c r="V114" s="19">
        <v>0.3127397645315525</v>
      </c>
      <c r="W114" s="19">
        <v>0.21273976453155249</v>
      </c>
      <c r="X114" s="19">
        <v>0.11273976453155249</v>
      </c>
      <c r="Y114" s="19">
        <v>1.2739764531552483E-2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8">
        <f t="shared" si="17"/>
        <v>2.0000000000000018E-2</v>
      </c>
      <c r="AR114" s="18">
        <f t="shared" si="18"/>
        <v>2.3055015206708385E-2</v>
      </c>
      <c r="AS114" s="18">
        <f t="shared" si="19"/>
        <v>2.6110030413416752E-2</v>
      </c>
      <c r="AT114" s="18">
        <f t="shared" si="20"/>
        <v>2.9165045620125118E-2</v>
      </c>
      <c r="AU114" s="18">
        <f t="shared" si="21"/>
        <v>3.2220060826833485E-2</v>
      </c>
      <c r="AV114" s="18">
        <f t="shared" si="22"/>
        <v>3.5275076033542074E-2</v>
      </c>
      <c r="AW114" s="18">
        <f t="shared" si="23"/>
        <v>3.8330091240250441E-2</v>
      </c>
      <c r="AX114" s="18">
        <f t="shared" si="24"/>
        <v>4.1385106446958586E-2</v>
      </c>
      <c r="AY114" s="18">
        <f t="shared" si="25"/>
        <v>4.4440121653667175E-2</v>
      </c>
      <c r="AZ114" s="18">
        <f t="shared" si="26"/>
        <v>4.7495136860375542E-2</v>
      </c>
      <c r="BA114" s="18">
        <f t="shared" si="27"/>
        <v>5.0550152067083909E-2</v>
      </c>
      <c r="BB114" s="18">
        <f t="shared" si="28"/>
        <v>5.3605167273792498E-2</v>
      </c>
      <c r="BC114" s="18">
        <f t="shared" si="29"/>
        <v>5.6660182480500643E-2</v>
      </c>
      <c r="BD114" s="18">
        <f t="shared" si="30"/>
        <v>5.971519768720901E-2</v>
      </c>
      <c r="BE114" s="18">
        <f t="shared" si="31"/>
        <v>6.2770212893917376E-2</v>
      </c>
      <c r="BF114" s="18">
        <f t="shared" si="32"/>
        <v>6.3159414637655287E-2</v>
      </c>
    </row>
    <row r="115" spans="2:58" x14ac:dyDescent="0.3">
      <c r="B115" s="16">
        <v>10342</v>
      </c>
      <c r="C115" s="17" t="s">
        <v>141</v>
      </c>
      <c r="D115" s="10">
        <v>36.484732141619389</v>
      </c>
      <c r="E115" s="10">
        <v>34.969831186645365</v>
      </c>
      <c r="F115" s="18">
        <v>4.3320224993037712E-2</v>
      </c>
      <c r="G115" s="18">
        <v>0.02</v>
      </c>
      <c r="H115" s="18">
        <v>0.05</v>
      </c>
      <c r="I115" s="18">
        <v>0</v>
      </c>
      <c r="J115">
        <v>0</v>
      </c>
      <c r="K115" s="10">
        <v>0.81550433124111688</v>
      </c>
      <c r="L115" s="19">
        <v>0.7155043312411169</v>
      </c>
      <c r="M115" s="19">
        <v>0.61550433124111692</v>
      </c>
      <c r="N115" s="19">
        <v>0.51550433124111694</v>
      </c>
      <c r="O115" s="19">
        <v>0.41550433124111696</v>
      </c>
      <c r="P115" s="19">
        <v>0.31550433124111699</v>
      </c>
      <c r="Q115" s="19">
        <v>0.21550433124111698</v>
      </c>
      <c r="R115" s="19">
        <v>0.11550433124111698</v>
      </c>
      <c r="S115" s="19">
        <v>1.550433124111697E-2</v>
      </c>
      <c r="T115" s="19">
        <v>0</v>
      </c>
      <c r="U115" s="19">
        <v>0</v>
      </c>
      <c r="V115" s="19">
        <v>0</v>
      </c>
      <c r="W115" s="19">
        <v>0</v>
      </c>
      <c r="X115" s="19">
        <v>0</v>
      </c>
      <c r="Y115" s="19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8">
        <f t="shared" si="17"/>
        <v>2.0000000000000018E-2</v>
      </c>
      <c r="AR115" s="18">
        <f t="shared" si="18"/>
        <v>2.285960774206397E-2</v>
      </c>
      <c r="AS115" s="18">
        <f t="shared" si="19"/>
        <v>2.57192154841277E-2</v>
      </c>
      <c r="AT115" s="18">
        <f t="shared" si="20"/>
        <v>2.8578823226191874E-2</v>
      </c>
      <c r="AU115" s="18">
        <f t="shared" si="21"/>
        <v>3.1438430968255826E-2</v>
      </c>
      <c r="AV115" s="18">
        <f t="shared" si="22"/>
        <v>3.4298038710319778E-2</v>
      </c>
      <c r="AW115" s="18">
        <f t="shared" si="23"/>
        <v>3.715764645238373E-2</v>
      </c>
      <c r="AX115" s="18">
        <f t="shared" si="24"/>
        <v>4.001725419444746E-2</v>
      </c>
      <c r="AY115" s="18">
        <f t="shared" si="25"/>
        <v>4.2876861936511412E-2</v>
      </c>
      <c r="AZ115" s="18">
        <f t="shared" si="26"/>
        <v>4.3320224993037781E-2</v>
      </c>
      <c r="BA115" s="18">
        <f t="shared" si="27"/>
        <v>4.3320224993037781E-2</v>
      </c>
      <c r="BB115" s="18">
        <f t="shared" si="28"/>
        <v>4.3320224993037781E-2</v>
      </c>
      <c r="BC115" s="18">
        <f t="shared" si="29"/>
        <v>4.3320224993037781E-2</v>
      </c>
      <c r="BD115" s="18">
        <f t="shared" si="30"/>
        <v>4.3320224993037781E-2</v>
      </c>
      <c r="BE115" s="18">
        <f t="shared" si="31"/>
        <v>4.3320224993037781E-2</v>
      </c>
      <c r="BF115" s="18">
        <f t="shared" si="32"/>
        <v>4.3320224993037781E-2</v>
      </c>
    </row>
    <row r="116" spans="2:58" x14ac:dyDescent="0.3">
      <c r="B116" s="16">
        <v>10343</v>
      </c>
      <c r="C116" s="17" t="s">
        <v>142</v>
      </c>
      <c r="D116" s="10">
        <v>33.128207997133195</v>
      </c>
      <c r="E116" s="10">
        <v>30.915230370181558</v>
      </c>
      <c r="F116" s="18">
        <v>7.1582116660728654E-2</v>
      </c>
      <c r="G116" s="18">
        <v>0.02</v>
      </c>
      <c r="H116" s="18">
        <v>0.05</v>
      </c>
      <c r="I116" s="18">
        <v>0</v>
      </c>
      <c r="J116">
        <v>0</v>
      </c>
      <c r="K116" s="10">
        <v>1.5946730195480066</v>
      </c>
      <c r="L116" s="19">
        <v>1.4946730195480065</v>
      </c>
      <c r="M116" s="19">
        <v>1.3946730195480064</v>
      </c>
      <c r="N116" s="19">
        <v>1.2946730195480063</v>
      </c>
      <c r="O116" s="19">
        <v>1.1946730195480062</v>
      </c>
      <c r="P116" s="19">
        <v>1.0946730195480061</v>
      </c>
      <c r="Q116" s="19">
        <v>0.99467301954800613</v>
      </c>
      <c r="R116" s="19">
        <v>0.89467301954800615</v>
      </c>
      <c r="S116" s="19">
        <v>0.79467301954800618</v>
      </c>
      <c r="T116" s="19">
        <v>0.6946730195480062</v>
      </c>
      <c r="U116" s="19">
        <v>0.59467301954800622</v>
      </c>
      <c r="V116" s="19">
        <v>0.49467301954800624</v>
      </c>
      <c r="W116" s="19">
        <v>0.39467301954800627</v>
      </c>
      <c r="X116" s="19">
        <v>0.29467301954800629</v>
      </c>
      <c r="Y116" s="19">
        <v>0.19467301954800628</v>
      </c>
      <c r="Z116" s="10">
        <v>9.4673019548006276E-2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8">
        <f t="shared" si="17"/>
        <v>2.0000000000000018E-2</v>
      </c>
      <c r="AR116" s="18">
        <f t="shared" si="18"/>
        <v>2.323465162001348E-2</v>
      </c>
      <c r="AS116" s="18">
        <f t="shared" si="19"/>
        <v>2.6469303240027164E-2</v>
      </c>
      <c r="AT116" s="18">
        <f t="shared" si="20"/>
        <v>2.9703954860040627E-2</v>
      </c>
      <c r="AU116" s="18">
        <f t="shared" si="21"/>
        <v>3.2938606480054311E-2</v>
      </c>
      <c r="AV116" s="18">
        <f t="shared" si="22"/>
        <v>3.6173258100067773E-2</v>
      </c>
      <c r="AW116" s="18">
        <f t="shared" si="23"/>
        <v>3.9407909720081458E-2</v>
      </c>
      <c r="AX116" s="18">
        <f t="shared" si="24"/>
        <v>4.264256134009492E-2</v>
      </c>
      <c r="AY116" s="18">
        <f t="shared" si="25"/>
        <v>4.5877212960108382E-2</v>
      </c>
      <c r="AZ116" s="18">
        <f t="shared" si="26"/>
        <v>4.9111864580122067E-2</v>
      </c>
      <c r="BA116" s="18">
        <f t="shared" si="27"/>
        <v>5.2346516200135529E-2</v>
      </c>
      <c r="BB116" s="18">
        <f t="shared" si="28"/>
        <v>5.5581167820149213E-2</v>
      </c>
      <c r="BC116" s="18">
        <f t="shared" si="29"/>
        <v>5.8815819440162675E-2</v>
      </c>
      <c r="BD116" s="18">
        <f t="shared" si="30"/>
        <v>6.2050471060176138E-2</v>
      </c>
      <c r="BE116" s="18">
        <f t="shared" si="31"/>
        <v>6.5285122680189822E-2</v>
      </c>
      <c r="BF116" s="18">
        <f t="shared" si="32"/>
        <v>6.8519774300203284E-2</v>
      </c>
    </row>
    <row r="117" spans="2:58" x14ac:dyDescent="0.3">
      <c r="B117" s="16">
        <v>10349</v>
      </c>
      <c r="C117" s="17" t="s">
        <v>143</v>
      </c>
      <c r="D117" s="10">
        <v>34.562194032247866</v>
      </c>
      <c r="E117" s="10">
        <v>35.356290488803097</v>
      </c>
      <c r="F117" s="18">
        <v>-2.2459835168701061E-2</v>
      </c>
      <c r="G117" s="18">
        <v>0</v>
      </c>
      <c r="H117" s="18">
        <v>0.05</v>
      </c>
      <c r="I117" s="18">
        <v>0</v>
      </c>
      <c r="J117">
        <v>0</v>
      </c>
      <c r="K117" s="10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8">
        <f t="shared" si="17"/>
        <v>0</v>
      </c>
      <c r="AR117" s="18">
        <f t="shared" si="18"/>
        <v>0</v>
      </c>
      <c r="AS117" s="18">
        <f t="shared" si="19"/>
        <v>0</v>
      </c>
      <c r="AT117" s="18">
        <f t="shared" si="20"/>
        <v>0</v>
      </c>
      <c r="AU117" s="18">
        <f t="shared" si="21"/>
        <v>0</v>
      </c>
      <c r="AV117" s="18">
        <f t="shared" si="22"/>
        <v>0</v>
      </c>
      <c r="AW117" s="18">
        <f t="shared" si="23"/>
        <v>0</v>
      </c>
      <c r="AX117" s="18">
        <f t="shared" si="24"/>
        <v>0</v>
      </c>
      <c r="AY117" s="18">
        <f t="shared" si="25"/>
        <v>0</v>
      </c>
      <c r="AZ117" s="18">
        <f t="shared" si="26"/>
        <v>0</v>
      </c>
      <c r="BA117" s="18">
        <f t="shared" si="27"/>
        <v>0</v>
      </c>
      <c r="BB117" s="18">
        <f t="shared" si="28"/>
        <v>0</v>
      </c>
      <c r="BC117" s="18">
        <f t="shared" si="29"/>
        <v>0</v>
      </c>
      <c r="BD117" s="18">
        <f t="shared" si="30"/>
        <v>0</v>
      </c>
      <c r="BE117" s="18">
        <f t="shared" si="31"/>
        <v>0</v>
      </c>
      <c r="BF117" s="18">
        <f t="shared" si="32"/>
        <v>0</v>
      </c>
    </row>
    <row r="118" spans="2:58" x14ac:dyDescent="0.3">
      <c r="B118" s="16">
        <v>10352</v>
      </c>
      <c r="C118" s="17" t="s">
        <v>144</v>
      </c>
      <c r="D118" s="10">
        <v>35.880171391834047</v>
      </c>
      <c r="E118" s="10">
        <v>34.295446392741788</v>
      </c>
      <c r="F118" s="18">
        <v>4.6208029513435549E-2</v>
      </c>
      <c r="G118" s="18">
        <v>0.02</v>
      </c>
      <c r="H118" s="18">
        <v>0.05</v>
      </c>
      <c r="I118" s="18">
        <v>0</v>
      </c>
      <c r="J118">
        <v>0</v>
      </c>
      <c r="K118" s="10">
        <v>0.89881607123742346</v>
      </c>
      <c r="L118" s="19">
        <v>0.79881607123742349</v>
      </c>
      <c r="M118" s="19">
        <v>0.69881607123742351</v>
      </c>
      <c r="N118" s="19">
        <v>0.59881607123742353</v>
      </c>
      <c r="O118" s="19">
        <v>0.49881607123742355</v>
      </c>
      <c r="P118" s="19">
        <v>0.39881607123742358</v>
      </c>
      <c r="Q118" s="19">
        <v>0.2988160712374236</v>
      </c>
      <c r="R118" s="19">
        <v>0.19881607123742359</v>
      </c>
      <c r="S118" s="19">
        <v>9.8816071237423586E-2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8">
        <f t="shared" si="17"/>
        <v>1.9999999999999796E-2</v>
      </c>
      <c r="AR118" s="18">
        <f t="shared" si="18"/>
        <v>2.2915838996665272E-2</v>
      </c>
      <c r="AS118" s="18">
        <f t="shared" si="19"/>
        <v>2.5831677993330526E-2</v>
      </c>
      <c r="AT118" s="18">
        <f t="shared" si="20"/>
        <v>2.8747516989995781E-2</v>
      </c>
      <c r="AU118" s="18">
        <f t="shared" si="21"/>
        <v>3.1663355986661257E-2</v>
      </c>
      <c r="AV118" s="18">
        <f t="shared" si="22"/>
        <v>3.4579194983326289E-2</v>
      </c>
      <c r="AW118" s="18">
        <f t="shared" si="23"/>
        <v>3.7495033979991543E-2</v>
      </c>
      <c r="AX118" s="18">
        <f t="shared" si="24"/>
        <v>4.041087297665702E-2</v>
      </c>
      <c r="AY118" s="18">
        <f t="shared" si="25"/>
        <v>4.3326711973322274E-2</v>
      </c>
      <c r="AZ118" s="18">
        <f t="shared" si="26"/>
        <v>4.62080295134355E-2</v>
      </c>
      <c r="BA118" s="18">
        <f t="shared" si="27"/>
        <v>4.62080295134355E-2</v>
      </c>
      <c r="BB118" s="18">
        <f t="shared" si="28"/>
        <v>4.62080295134355E-2</v>
      </c>
      <c r="BC118" s="18">
        <f t="shared" si="29"/>
        <v>4.62080295134355E-2</v>
      </c>
      <c r="BD118" s="18">
        <f t="shared" si="30"/>
        <v>4.62080295134355E-2</v>
      </c>
      <c r="BE118" s="18">
        <f t="shared" si="31"/>
        <v>4.62080295134355E-2</v>
      </c>
      <c r="BF118" s="18">
        <f t="shared" si="32"/>
        <v>4.62080295134355E-2</v>
      </c>
    </row>
    <row r="119" spans="2:58" x14ac:dyDescent="0.3">
      <c r="B119" s="16">
        <v>10354</v>
      </c>
      <c r="C119" s="17" t="s">
        <v>145</v>
      </c>
      <c r="D119" s="10">
        <v>29.834428332808539</v>
      </c>
      <c r="E119" s="10">
        <v>31.765488830349973</v>
      </c>
      <c r="F119" s="18">
        <v>-6.0791146890723263E-2</v>
      </c>
      <c r="G119" s="18">
        <v>0</v>
      </c>
      <c r="H119" s="18">
        <v>0.05</v>
      </c>
      <c r="I119" s="18">
        <v>-3.6735337475391941E-2</v>
      </c>
      <c r="J119">
        <v>1</v>
      </c>
      <c r="K119" s="10">
        <v>0</v>
      </c>
      <c r="L119" s="19">
        <v>0</v>
      </c>
      <c r="M119" s="19">
        <v>0</v>
      </c>
      <c r="N119" s="19">
        <v>0</v>
      </c>
      <c r="O119" s="19">
        <v>0</v>
      </c>
      <c r="P119" s="19">
        <v>0</v>
      </c>
      <c r="Q119" s="19">
        <v>0</v>
      </c>
      <c r="R119" s="19">
        <v>0</v>
      </c>
      <c r="S119" s="19">
        <v>0</v>
      </c>
      <c r="T119" s="19">
        <v>0</v>
      </c>
      <c r="U119" s="19">
        <v>0</v>
      </c>
      <c r="V119" s="19">
        <v>0</v>
      </c>
      <c r="W119" s="19">
        <v>0</v>
      </c>
      <c r="X119" s="19">
        <v>0</v>
      </c>
      <c r="Y119" s="19">
        <v>0</v>
      </c>
      <c r="Z119" s="10">
        <v>0</v>
      </c>
      <c r="AA119" s="10">
        <v>-1.1669159522536994</v>
      </c>
      <c r="AB119" s="10">
        <v>-1.0512841222410034</v>
      </c>
      <c r="AC119" s="10">
        <v>-0.94036144669229538</v>
      </c>
      <c r="AD119" s="10">
        <v>-0.83780923429688248</v>
      </c>
      <c r="AE119" s="10">
        <v>-0.73603373415818085</v>
      </c>
      <c r="AF119" s="10">
        <v>-0.63525577418127066</v>
      </c>
      <c r="AG119" s="10">
        <v>-0.53795568452736009</v>
      </c>
      <c r="AH119" s="10">
        <v>-0.44919830268724498</v>
      </c>
      <c r="AI119" s="10">
        <v>-0.37285307819775099</v>
      </c>
      <c r="AJ119" s="10">
        <v>-0.30326729303310523</v>
      </c>
      <c r="AK119" s="10">
        <v>-0.23922536844455508</v>
      </c>
      <c r="AL119" s="10">
        <v>-0.19170334298260164</v>
      </c>
      <c r="AM119" s="10">
        <v>-0.15416897721600242</v>
      </c>
      <c r="AN119" s="10">
        <v>-0.12223238052729264</v>
      </c>
      <c r="AO119" s="10">
        <v>-9.9011838299661148E-2</v>
      </c>
      <c r="AP119" s="10">
        <v>-7.8031319748215255E-2</v>
      </c>
      <c r="AQ119" s="18">
        <f t="shared" si="17"/>
        <v>0</v>
      </c>
      <c r="AR119" s="18">
        <f t="shared" si="18"/>
        <v>0</v>
      </c>
      <c r="AS119" s="18">
        <f t="shared" si="19"/>
        <v>0</v>
      </c>
      <c r="AT119" s="18">
        <f t="shared" si="20"/>
        <v>0</v>
      </c>
      <c r="AU119" s="18">
        <f t="shared" si="21"/>
        <v>0</v>
      </c>
      <c r="AV119" s="18">
        <f t="shared" si="22"/>
        <v>0</v>
      </c>
      <c r="AW119" s="18">
        <f t="shared" si="23"/>
        <v>0</v>
      </c>
      <c r="AX119" s="18">
        <f t="shared" si="24"/>
        <v>0</v>
      </c>
      <c r="AY119" s="18">
        <f t="shared" si="25"/>
        <v>0</v>
      </c>
      <c r="AZ119" s="18">
        <f t="shared" si="26"/>
        <v>0</v>
      </c>
      <c r="BA119" s="18">
        <f t="shared" si="27"/>
        <v>0</v>
      </c>
      <c r="BB119" s="18">
        <f t="shared" si="28"/>
        <v>0</v>
      </c>
      <c r="BC119" s="18">
        <f t="shared" si="29"/>
        <v>0</v>
      </c>
      <c r="BD119" s="18">
        <f t="shared" si="30"/>
        <v>0</v>
      </c>
      <c r="BE119" s="18">
        <f t="shared" si="31"/>
        <v>0</v>
      </c>
      <c r="BF119" s="18">
        <f t="shared" si="32"/>
        <v>0</v>
      </c>
    </row>
    <row r="120" spans="2:58" x14ac:dyDescent="0.3">
      <c r="B120" s="16">
        <v>10360</v>
      </c>
      <c r="C120" s="17" t="s">
        <v>146</v>
      </c>
      <c r="D120" s="10">
        <v>33.461542560487885</v>
      </c>
      <c r="E120" s="10">
        <v>32.537175340496781</v>
      </c>
      <c r="F120" s="18">
        <v>2.8409571830306006E-2</v>
      </c>
      <c r="G120" s="18">
        <v>0.02</v>
      </c>
      <c r="H120" s="18">
        <v>0.05</v>
      </c>
      <c r="I120" s="18">
        <v>0</v>
      </c>
      <c r="J120">
        <v>0</v>
      </c>
      <c r="K120" s="10">
        <v>0.27362371318116896</v>
      </c>
      <c r="L120" s="19">
        <v>0.17362371318116895</v>
      </c>
      <c r="M120" s="19">
        <v>7.3623713181168948E-2</v>
      </c>
      <c r="N120" s="19">
        <v>0</v>
      </c>
      <c r="O120" s="19">
        <v>0</v>
      </c>
      <c r="P120" s="19">
        <v>0</v>
      </c>
      <c r="Q120" s="19">
        <v>0</v>
      </c>
      <c r="R120" s="19">
        <v>0</v>
      </c>
      <c r="S120" s="19">
        <v>0</v>
      </c>
      <c r="T120" s="19">
        <v>0</v>
      </c>
      <c r="U120" s="19">
        <v>0</v>
      </c>
      <c r="V120" s="19">
        <v>0</v>
      </c>
      <c r="W120" s="19">
        <v>0</v>
      </c>
      <c r="X120" s="19">
        <v>0</v>
      </c>
      <c r="Y120" s="19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8">
        <f t="shared" si="17"/>
        <v>2.0000000000000018E-2</v>
      </c>
      <c r="AR120" s="18">
        <f t="shared" si="18"/>
        <v>2.3073407539330404E-2</v>
      </c>
      <c r="AS120" s="18">
        <f t="shared" si="19"/>
        <v>2.614681507866079E-2</v>
      </c>
      <c r="AT120" s="18">
        <f t="shared" si="20"/>
        <v>2.8409571830305902E-2</v>
      </c>
      <c r="AU120" s="18">
        <f t="shared" si="21"/>
        <v>2.8409571830305902E-2</v>
      </c>
      <c r="AV120" s="18">
        <f t="shared" si="22"/>
        <v>2.8409571830305902E-2</v>
      </c>
      <c r="AW120" s="18">
        <f t="shared" si="23"/>
        <v>2.8409571830305902E-2</v>
      </c>
      <c r="AX120" s="18">
        <f t="shared" si="24"/>
        <v>2.8409571830305902E-2</v>
      </c>
      <c r="AY120" s="18">
        <f t="shared" si="25"/>
        <v>2.8409571830305902E-2</v>
      </c>
      <c r="AZ120" s="18">
        <f t="shared" si="26"/>
        <v>2.8409571830305902E-2</v>
      </c>
      <c r="BA120" s="18">
        <f t="shared" si="27"/>
        <v>2.8409571830305902E-2</v>
      </c>
      <c r="BB120" s="18">
        <f t="shared" si="28"/>
        <v>2.8409571830305902E-2</v>
      </c>
      <c r="BC120" s="18">
        <f t="shared" si="29"/>
        <v>2.8409571830305902E-2</v>
      </c>
      <c r="BD120" s="18">
        <f t="shared" si="30"/>
        <v>2.8409571830305902E-2</v>
      </c>
      <c r="BE120" s="18">
        <f t="shared" si="31"/>
        <v>2.8409571830305902E-2</v>
      </c>
      <c r="BF120" s="18">
        <f t="shared" si="32"/>
        <v>2.8409571830305902E-2</v>
      </c>
    </row>
    <row r="121" spans="2:58" x14ac:dyDescent="0.3">
      <c r="B121" s="16">
        <v>10363</v>
      </c>
      <c r="C121" s="17" t="s">
        <v>147</v>
      </c>
      <c r="D121" s="10">
        <v>35.000905856875455</v>
      </c>
      <c r="E121" s="10">
        <v>33.346399591694492</v>
      </c>
      <c r="F121" s="18">
        <v>4.9615739193416455E-2</v>
      </c>
      <c r="G121" s="18">
        <v>0.02</v>
      </c>
      <c r="H121" s="18">
        <v>0.05</v>
      </c>
      <c r="I121" s="18">
        <v>0</v>
      </c>
      <c r="J121">
        <v>0</v>
      </c>
      <c r="K121" s="10">
        <v>0.98757827334707304</v>
      </c>
      <c r="L121" s="19">
        <v>0.88757827334707307</v>
      </c>
      <c r="M121" s="19">
        <v>0.78757827334707309</v>
      </c>
      <c r="N121" s="19">
        <v>0.68757827334707311</v>
      </c>
      <c r="O121" s="19">
        <v>0.58757827334707313</v>
      </c>
      <c r="P121" s="19">
        <v>0.48757827334707315</v>
      </c>
      <c r="Q121" s="19">
        <v>0.38757827334707318</v>
      </c>
      <c r="R121" s="19">
        <v>0.2875782733470732</v>
      </c>
      <c r="S121" s="19">
        <v>0.18757827334707319</v>
      </c>
      <c r="T121" s="19">
        <v>8.7578273347073188E-2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8">
        <f t="shared" si="17"/>
        <v>2.0000000000000018E-2</v>
      </c>
      <c r="AR121" s="18">
        <f t="shared" si="18"/>
        <v>2.2998824497530101E-2</v>
      </c>
      <c r="AS121" s="18">
        <f t="shared" si="19"/>
        <v>2.5997648995060185E-2</v>
      </c>
      <c r="AT121" s="18">
        <f t="shared" si="20"/>
        <v>2.8996473492590269E-2</v>
      </c>
      <c r="AU121" s="18">
        <f t="shared" si="21"/>
        <v>3.1995297990120353E-2</v>
      </c>
      <c r="AV121" s="18">
        <f t="shared" si="22"/>
        <v>3.4994122487650214E-2</v>
      </c>
      <c r="AW121" s="18">
        <f t="shared" si="23"/>
        <v>3.7992946985180298E-2</v>
      </c>
      <c r="AX121" s="18">
        <f t="shared" si="24"/>
        <v>4.0991771482710382E-2</v>
      </c>
      <c r="AY121" s="18">
        <f t="shared" si="25"/>
        <v>4.3990595980240466E-2</v>
      </c>
      <c r="AZ121" s="18">
        <f t="shared" si="26"/>
        <v>4.6989420477770771E-2</v>
      </c>
      <c r="BA121" s="18">
        <f t="shared" si="27"/>
        <v>4.9615739193416442E-2</v>
      </c>
      <c r="BB121" s="18">
        <f t="shared" si="28"/>
        <v>4.9615739193416442E-2</v>
      </c>
      <c r="BC121" s="18">
        <f t="shared" si="29"/>
        <v>4.9615739193416442E-2</v>
      </c>
      <c r="BD121" s="18">
        <f t="shared" si="30"/>
        <v>4.9615739193416442E-2</v>
      </c>
      <c r="BE121" s="18">
        <f t="shared" si="31"/>
        <v>4.9615739193416442E-2</v>
      </c>
      <c r="BF121" s="18">
        <f t="shared" si="32"/>
        <v>4.9615739193416442E-2</v>
      </c>
    </row>
    <row r="122" spans="2:58" x14ac:dyDescent="0.3">
      <c r="B122" s="16">
        <v>10369</v>
      </c>
      <c r="C122" s="17" t="s">
        <v>148</v>
      </c>
      <c r="D122" s="10">
        <v>35.350867521971587</v>
      </c>
      <c r="E122" s="10">
        <v>34.649871926482248</v>
      </c>
      <c r="F122" s="18">
        <v>2.0230827893871109E-2</v>
      </c>
      <c r="G122" s="18">
        <v>0.02</v>
      </c>
      <c r="H122" s="18">
        <v>0.05</v>
      </c>
      <c r="I122" s="18">
        <v>0</v>
      </c>
      <c r="J122">
        <v>0</v>
      </c>
      <c r="K122" s="10">
        <v>7.9981569596935462E-3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9">
        <v>0</v>
      </c>
      <c r="S122" s="19">
        <v>0</v>
      </c>
      <c r="T122" s="19">
        <v>0</v>
      </c>
      <c r="U122" s="19">
        <v>0</v>
      </c>
      <c r="V122" s="19">
        <v>0</v>
      </c>
      <c r="W122" s="19">
        <v>0</v>
      </c>
      <c r="X122" s="19">
        <v>0</v>
      </c>
      <c r="Y122" s="19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8">
        <f t="shared" si="17"/>
        <v>2.0000000000000018E-2</v>
      </c>
      <c r="AR122" s="18">
        <f t="shared" si="18"/>
        <v>2.0230827893871206E-2</v>
      </c>
      <c r="AS122" s="18">
        <f t="shared" si="19"/>
        <v>2.0230827893871206E-2</v>
      </c>
      <c r="AT122" s="18">
        <f t="shared" si="20"/>
        <v>2.0230827893871206E-2</v>
      </c>
      <c r="AU122" s="18">
        <f t="shared" si="21"/>
        <v>2.0230827893871206E-2</v>
      </c>
      <c r="AV122" s="18">
        <f t="shared" si="22"/>
        <v>2.0230827893871206E-2</v>
      </c>
      <c r="AW122" s="18">
        <f t="shared" si="23"/>
        <v>2.0230827893871206E-2</v>
      </c>
      <c r="AX122" s="18">
        <f t="shared" si="24"/>
        <v>2.0230827893871206E-2</v>
      </c>
      <c r="AY122" s="18">
        <f t="shared" si="25"/>
        <v>2.0230827893871206E-2</v>
      </c>
      <c r="AZ122" s="18">
        <f t="shared" si="26"/>
        <v>2.0230827893871206E-2</v>
      </c>
      <c r="BA122" s="18">
        <f t="shared" si="27"/>
        <v>2.0230827893871206E-2</v>
      </c>
      <c r="BB122" s="18">
        <f t="shared" si="28"/>
        <v>2.0230827893871206E-2</v>
      </c>
      <c r="BC122" s="18">
        <f t="shared" si="29"/>
        <v>2.0230827893871206E-2</v>
      </c>
      <c r="BD122" s="18">
        <f t="shared" si="30"/>
        <v>2.0230827893871206E-2</v>
      </c>
      <c r="BE122" s="18">
        <f t="shared" si="31"/>
        <v>2.0230827893871206E-2</v>
      </c>
      <c r="BF122" s="18">
        <f t="shared" si="32"/>
        <v>2.0230827893871206E-2</v>
      </c>
    </row>
    <row r="123" spans="2:58" x14ac:dyDescent="0.3">
      <c r="B123" s="16">
        <v>10370</v>
      </c>
      <c r="C123" s="17" t="s">
        <v>149</v>
      </c>
      <c r="D123" s="10">
        <v>29.667312986038201</v>
      </c>
      <c r="E123" s="10">
        <v>31.390108533732391</v>
      </c>
      <c r="F123" s="18">
        <v>-5.4883389327655303E-2</v>
      </c>
      <c r="G123" s="18">
        <v>0</v>
      </c>
      <c r="H123" s="18">
        <v>0.05</v>
      </c>
      <c r="I123" s="18">
        <v>-3.0827579912323985E-2</v>
      </c>
      <c r="J123">
        <v>1</v>
      </c>
      <c r="K123" s="10">
        <v>0</v>
      </c>
      <c r="L123" s="19">
        <v>0</v>
      </c>
      <c r="M123" s="19">
        <v>0</v>
      </c>
      <c r="N123" s="19">
        <v>0</v>
      </c>
      <c r="O123" s="19">
        <v>0</v>
      </c>
      <c r="P123" s="19">
        <v>0</v>
      </c>
      <c r="Q123" s="19">
        <v>0</v>
      </c>
      <c r="R123" s="19">
        <v>0</v>
      </c>
      <c r="S123" s="19">
        <v>0</v>
      </c>
      <c r="T123" s="19">
        <v>0</v>
      </c>
      <c r="U123" s="19">
        <v>0</v>
      </c>
      <c r="V123" s="19">
        <v>0</v>
      </c>
      <c r="W123" s="19">
        <v>0</v>
      </c>
      <c r="X123" s="19">
        <v>0</v>
      </c>
      <c r="Y123" s="19">
        <v>0</v>
      </c>
      <c r="Z123" s="10">
        <v>0</v>
      </c>
      <c r="AA123" s="10">
        <v>-0.96768107928015834</v>
      </c>
      <c r="AB123" s="10">
        <v>-0.87179179620906855</v>
      </c>
      <c r="AC123" s="10">
        <v>-0.77980764415054871</v>
      </c>
      <c r="AD123" s="10">
        <v>-0.69476481361789533</v>
      </c>
      <c r="AE123" s="10">
        <v>-0.61036608239111989</v>
      </c>
      <c r="AF123" s="10">
        <v>-0.52679457504325644</v>
      </c>
      <c r="AG123" s="10">
        <v>-0.44610713942417257</v>
      </c>
      <c r="AH123" s="10">
        <v>-0.37250386158120191</v>
      </c>
      <c r="AI123" s="10">
        <v>-0.30919353568395364</v>
      </c>
      <c r="AJ123" s="10">
        <v>-0.25148856767779004</v>
      </c>
      <c r="AK123" s="10">
        <v>-0.19838092219112238</v>
      </c>
      <c r="AL123" s="10">
        <v>-0.15897262993169456</v>
      </c>
      <c r="AM123" s="10">
        <v>-0.12784674164045082</v>
      </c>
      <c r="AN123" s="10">
        <v>-0.10136288023416948</v>
      </c>
      <c r="AO123" s="10">
        <v>-8.2106926691921808E-2</v>
      </c>
      <c r="AP123" s="10">
        <v>-6.4708543546580594E-2</v>
      </c>
      <c r="AQ123" s="18">
        <f t="shared" si="17"/>
        <v>0</v>
      </c>
      <c r="AR123" s="18">
        <f t="shared" si="18"/>
        <v>0</v>
      </c>
      <c r="AS123" s="18">
        <f t="shared" si="19"/>
        <v>0</v>
      </c>
      <c r="AT123" s="18">
        <f t="shared" si="20"/>
        <v>0</v>
      </c>
      <c r="AU123" s="18">
        <f t="shared" si="21"/>
        <v>0</v>
      </c>
      <c r="AV123" s="18">
        <f t="shared" si="22"/>
        <v>0</v>
      </c>
      <c r="AW123" s="18">
        <f t="shared" si="23"/>
        <v>0</v>
      </c>
      <c r="AX123" s="18">
        <f t="shared" si="24"/>
        <v>0</v>
      </c>
      <c r="AY123" s="18">
        <f t="shared" si="25"/>
        <v>0</v>
      </c>
      <c r="AZ123" s="18">
        <f t="shared" si="26"/>
        <v>0</v>
      </c>
      <c r="BA123" s="18">
        <f t="shared" si="27"/>
        <v>0</v>
      </c>
      <c r="BB123" s="18">
        <f t="shared" si="28"/>
        <v>0</v>
      </c>
      <c r="BC123" s="18">
        <f t="shared" si="29"/>
        <v>0</v>
      </c>
      <c r="BD123" s="18">
        <f t="shared" si="30"/>
        <v>0</v>
      </c>
      <c r="BE123" s="18">
        <f t="shared" si="31"/>
        <v>0</v>
      </c>
      <c r="BF123" s="18">
        <f t="shared" si="32"/>
        <v>0</v>
      </c>
    </row>
    <row r="124" spans="2:58" x14ac:dyDescent="0.3">
      <c r="B124" s="16">
        <v>10371</v>
      </c>
      <c r="C124" s="17" t="s">
        <v>150</v>
      </c>
      <c r="D124" s="10">
        <v>34.460981805009382</v>
      </c>
      <c r="E124" s="10">
        <v>32.675793023018358</v>
      </c>
      <c r="F124" s="18">
        <v>5.4633372807002853E-2</v>
      </c>
      <c r="G124" s="18">
        <v>0.02</v>
      </c>
      <c r="H124" s="18">
        <v>0.05</v>
      </c>
      <c r="I124" s="18">
        <v>0</v>
      </c>
      <c r="J124">
        <v>0</v>
      </c>
      <c r="K124" s="10">
        <v>1.1316729215306573</v>
      </c>
      <c r="L124" s="19">
        <v>1.0316729215306573</v>
      </c>
      <c r="M124" s="19">
        <v>0.93167292153065728</v>
      </c>
      <c r="N124" s="19">
        <v>0.83167292153065731</v>
      </c>
      <c r="O124" s="19">
        <v>0.73167292153065733</v>
      </c>
      <c r="P124" s="19">
        <v>0.63167292153065735</v>
      </c>
      <c r="Q124" s="19">
        <v>0.53167292153065737</v>
      </c>
      <c r="R124" s="19">
        <v>0.43167292153065739</v>
      </c>
      <c r="S124" s="19">
        <v>0.33167292153065742</v>
      </c>
      <c r="T124" s="19">
        <v>0.23167292153065741</v>
      </c>
      <c r="U124" s="19">
        <v>0.13167292153065741</v>
      </c>
      <c r="V124" s="19">
        <v>3.16729215306574E-2</v>
      </c>
      <c r="W124" s="19">
        <v>0</v>
      </c>
      <c r="X124" s="19">
        <v>0</v>
      </c>
      <c r="Y124" s="19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8">
        <f t="shared" si="17"/>
        <v>2.0000000000000018E-2</v>
      </c>
      <c r="AR124" s="18">
        <f t="shared" si="18"/>
        <v>2.306036948910628E-2</v>
      </c>
      <c r="AS124" s="18">
        <f t="shared" si="19"/>
        <v>2.6120738978212765E-2</v>
      </c>
      <c r="AT124" s="18">
        <f t="shared" si="20"/>
        <v>2.918110846731925E-2</v>
      </c>
      <c r="AU124" s="18">
        <f t="shared" si="21"/>
        <v>3.2241477956425291E-2</v>
      </c>
      <c r="AV124" s="18">
        <f t="shared" si="22"/>
        <v>3.5301847445531775E-2</v>
      </c>
      <c r="AW124" s="18">
        <f t="shared" si="23"/>
        <v>3.836221693463826E-2</v>
      </c>
      <c r="AX124" s="18">
        <f t="shared" si="24"/>
        <v>4.1422586423744523E-2</v>
      </c>
      <c r="AY124" s="18">
        <f t="shared" si="25"/>
        <v>4.4482955912850786E-2</v>
      </c>
      <c r="AZ124" s="18">
        <f t="shared" si="26"/>
        <v>4.754332540195727E-2</v>
      </c>
      <c r="BA124" s="18">
        <f t="shared" si="27"/>
        <v>5.0603694891063533E-2</v>
      </c>
      <c r="BB124" s="18">
        <f t="shared" si="28"/>
        <v>5.3664064380170018E-2</v>
      </c>
      <c r="BC124" s="18">
        <f t="shared" si="29"/>
        <v>5.4633372807002756E-2</v>
      </c>
      <c r="BD124" s="18">
        <f t="shared" si="30"/>
        <v>5.4633372807002756E-2</v>
      </c>
      <c r="BE124" s="18">
        <f t="shared" si="31"/>
        <v>5.4633372807002756E-2</v>
      </c>
      <c r="BF124" s="18">
        <f t="shared" si="32"/>
        <v>5.4633372807002756E-2</v>
      </c>
    </row>
    <row r="125" spans="2:58" x14ac:dyDescent="0.3">
      <c r="B125" s="16">
        <v>10376</v>
      </c>
      <c r="C125" s="17" t="s">
        <v>151</v>
      </c>
      <c r="D125" s="10">
        <v>34.712103068465396</v>
      </c>
      <c r="E125" s="10">
        <v>32.779003904022183</v>
      </c>
      <c r="F125" s="18">
        <v>5.8973700668372361E-2</v>
      </c>
      <c r="G125" s="18">
        <v>0.02</v>
      </c>
      <c r="H125" s="18">
        <v>0.05</v>
      </c>
      <c r="I125" s="18">
        <v>0</v>
      </c>
      <c r="J125">
        <v>0</v>
      </c>
      <c r="K125" s="10">
        <v>1.2775190863627695</v>
      </c>
      <c r="L125" s="19">
        <v>1.1775190863627694</v>
      </c>
      <c r="M125" s="19">
        <v>1.0775190863627693</v>
      </c>
      <c r="N125" s="19">
        <v>0.9775190863627693</v>
      </c>
      <c r="O125" s="19">
        <v>0.87751908636276932</v>
      </c>
      <c r="P125" s="19">
        <v>0.77751908636276934</v>
      </c>
      <c r="Q125" s="19">
        <v>0.67751908636276936</v>
      </c>
      <c r="R125" s="19">
        <v>0.57751908636276938</v>
      </c>
      <c r="S125" s="19">
        <v>0.47751908636276941</v>
      </c>
      <c r="T125" s="19">
        <v>0.37751908636276943</v>
      </c>
      <c r="U125" s="19">
        <v>0.27751908636276945</v>
      </c>
      <c r="V125" s="19">
        <v>0.17751908636276945</v>
      </c>
      <c r="W125" s="19">
        <v>7.751908636276944E-2</v>
      </c>
      <c r="X125" s="19">
        <v>0</v>
      </c>
      <c r="Y125" s="19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8">
        <f t="shared" si="17"/>
        <v>1.9999999999999796E-2</v>
      </c>
      <c r="AR125" s="18">
        <f t="shared" si="18"/>
        <v>2.3050733338108698E-2</v>
      </c>
      <c r="AS125" s="18">
        <f t="shared" si="19"/>
        <v>2.61014666762176E-2</v>
      </c>
      <c r="AT125" s="18">
        <f t="shared" si="20"/>
        <v>2.9152200014326501E-2</v>
      </c>
      <c r="AU125" s="18">
        <f t="shared" si="21"/>
        <v>3.2202933352435403E-2</v>
      </c>
      <c r="AV125" s="18">
        <f t="shared" si="22"/>
        <v>3.5253666690544083E-2</v>
      </c>
      <c r="AW125" s="18">
        <f t="shared" si="23"/>
        <v>3.8304400028652985E-2</v>
      </c>
      <c r="AX125" s="18">
        <f t="shared" si="24"/>
        <v>4.1355133366761887E-2</v>
      </c>
      <c r="AY125" s="18">
        <f t="shared" si="25"/>
        <v>4.4405866704870789E-2</v>
      </c>
      <c r="AZ125" s="18">
        <f t="shared" si="26"/>
        <v>4.7456600042979469E-2</v>
      </c>
      <c r="BA125" s="18">
        <f t="shared" si="27"/>
        <v>5.0507333381088149E-2</v>
      </c>
      <c r="BB125" s="18">
        <f t="shared" si="28"/>
        <v>5.3558066719197051E-2</v>
      </c>
      <c r="BC125" s="18">
        <f t="shared" si="29"/>
        <v>5.6608800057305952E-2</v>
      </c>
      <c r="BD125" s="18">
        <f t="shared" si="30"/>
        <v>5.8973700668372375E-2</v>
      </c>
      <c r="BE125" s="18">
        <f t="shared" si="31"/>
        <v>5.8973700668372375E-2</v>
      </c>
      <c r="BF125" s="18">
        <f t="shared" si="32"/>
        <v>5.8973700668372375E-2</v>
      </c>
    </row>
    <row r="126" spans="2:58" x14ac:dyDescent="0.3">
      <c r="B126" s="16">
        <v>10378</v>
      </c>
      <c r="C126" s="17" t="s">
        <v>152</v>
      </c>
      <c r="D126" s="10">
        <v>37.886903715045975</v>
      </c>
      <c r="E126" s="10">
        <v>36.602337597879874</v>
      </c>
      <c r="F126" s="18">
        <v>3.5095193407551843E-2</v>
      </c>
      <c r="G126" s="18">
        <v>0.02</v>
      </c>
      <c r="H126" s="18">
        <v>0.05</v>
      </c>
      <c r="I126" s="18">
        <v>0</v>
      </c>
      <c r="J126">
        <v>0</v>
      </c>
      <c r="K126" s="10">
        <v>0.5525193652085032</v>
      </c>
      <c r="L126" s="19">
        <v>0.45251936520850322</v>
      </c>
      <c r="M126" s="19">
        <v>0.35251936520850324</v>
      </c>
      <c r="N126" s="19">
        <v>0.25251936520850327</v>
      </c>
      <c r="O126" s="19">
        <v>0.15251936520850326</v>
      </c>
      <c r="P126" s="19">
        <v>5.2519365208503255E-2</v>
      </c>
      <c r="Q126" s="19">
        <v>0</v>
      </c>
      <c r="R126" s="19">
        <v>0</v>
      </c>
      <c r="S126" s="19">
        <v>0</v>
      </c>
      <c r="T126" s="19">
        <v>0</v>
      </c>
      <c r="U126" s="19">
        <v>0</v>
      </c>
      <c r="V126" s="19">
        <v>0</v>
      </c>
      <c r="W126" s="19">
        <v>0</v>
      </c>
      <c r="X126" s="19">
        <v>0</v>
      </c>
      <c r="Y126" s="19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8">
        <f t="shared" si="17"/>
        <v>2.0000000000000018E-2</v>
      </c>
      <c r="AR126" s="18">
        <f t="shared" si="18"/>
        <v>2.2732065943400048E-2</v>
      </c>
      <c r="AS126" s="18">
        <f t="shared" si="19"/>
        <v>2.5464131886800301E-2</v>
      </c>
      <c r="AT126" s="18">
        <f t="shared" si="20"/>
        <v>2.8196197830200109E-2</v>
      </c>
      <c r="AU126" s="18">
        <f t="shared" si="21"/>
        <v>3.0928263773600362E-2</v>
      </c>
      <c r="AV126" s="18">
        <f t="shared" si="22"/>
        <v>3.3660329717000392E-2</v>
      </c>
      <c r="AW126" s="18">
        <f t="shared" si="23"/>
        <v>3.509519340755185E-2</v>
      </c>
      <c r="AX126" s="18">
        <f t="shared" si="24"/>
        <v>3.509519340755185E-2</v>
      </c>
      <c r="AY126" s="18">
        <f t="shared" si="25"/>
        <v>3.509519340755185E-2</v>
      </c>
      <c r="AZ126" s="18">
        <f t="shared" si="26"/>
        <v>3.509519340755185E-2</v>
      </c>
      <c r="BA126" s="18">
        <f t="shared" si="27"/>
        <v>3.509519340755185E-2</v>
      </c>
      <c r="BB126" s="18">
        <f t="shared" si="28"/>
        <v>3.509519340755185E-2</v>
      </c>
      <c r="BC126" s="18">
        <f t="shared" si="29"/>
        <v>3.509519340755185E-2</v>
      </c>
      <c r="BD126" s="18">
        <f t="shared" si="30"/>
        <v>3.509519340755185E-2</v>
      </c>
      <c r="BE126" s="18">
        <f t="shared" si="31"/>
        <v>3.509519340755185E-2</v>
      </c>
      <c r="BF126" s="18">
        <f t="shared" si="32"/>
        <v>3.509519340755185E-2</v>
      </c>
    </row>
    <row r="127" spans="2:58" x14ac:dyDescent="0.3">
      <c r="B127" s="16">
        <v>10379</v>
      </c>
      <c r="C127" s="17" t="s">
        <v>153</v>
      </c>
      <c r="D127" s="10">
        <v>36.17766008493907</v>
      </c>
      <c r="E127" s="10">
        <v>34.407008670875797</v>
      </c>
      <c r="F127" s="18">
        <v>5.1461939949521432E-2</v>
      </c>
      <c r="G127" s="18">
        <v>0.02</v>
      </c>
      <c r="H127" s="18">
        <v>0.05</v>
      </c>
      <c r="I127" s="18">
        <v>0</v>
      </c>
      <c r="J127">
        <v>0</v>
      </c>
      <c r="K127" s="10">
        <v>1.0825112406457573</v>
      </c>
      <c r="L127" s="19">
        <v>0.98251124064575734</v>
      </c>
      <c r="M127" s="19">
        <v>0.88251124064575737</v>
      </c>
      <c r="N127" s="19">
        <v>0.78251124064575739</v>
      </c>
      <c r="O127" s="19">
        <v>0.68251124064575741</v>
      </c>
      <c r="P127" s="19">
        <v>0.58251124064575743</v>
      </c>
      <c r="Q127" s="19">
        <v>0.48251124064575746</v>
      </c>
      <c r="R127" s="19">
        <v>0.38251124064575748</v>
      </c>
      <c r="S127" s="19">
        <v>0.2825112406457575</v>
      </c>
      <c r="T127" s="19">
        <v>0.18251124064575749</v>
      </c>
      <c r="U127" s="19">
        <v>8.2511240645757489E-2</v>
      </c>
      <c r="V127" s="19">
        <v>0</v>
      </c>
      <c r="W127" s="19">
        <v>0</v>
      </c>
      <c r="X127" s="19">
        <v>0</v>
      </c>
      <c r="Y127" s="19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8">
        <f t="shared" si="17"/>
        <v>2.0000000000000018E-2</v>
      </c>
      <c r="AR127" s="18">
        <f t="shared" si="18"/>
        <v>2.2906384596131701E-2</v>
      </c>
      <c r="AS127" s="18">
        <f t="shared" si="19"/>
        <v>2.5812769192263385E-2</v>
      </c>
      <c r="AT127" s="18">
        <f t="shared" si="20"/>
        <v>2.8719153788394625E-2</v>
      </c>
      <c r="AU127" s="18">
        <f t="shared" si="21"/>
        <v>3.1625538384526308E-2</v>
      </c>
      <c r="AV127" s="18">
        <f t="shared" si="22"/>
        <v>3.4531922980657992E-2</v>
      </c>
      <c r="AW127" s="18">
        <f t="shared" si="23"/>
        <v>3.7438307576789676E-2</v>
      </c>
      <c r="AX127" s="18">
        <f t="shared" si="24"/>
        <v>4.0344692172921359E-2</v>
      </c>
      <c r="AY127" s="18">
        <f t="shared" si="25"/>
        <v>4.3251076769052821E-2</v>
      </c>
      <c r="AZ127" s="18">
        <f t="shared" si="26"/>
        <v>4.6157461365184504E-2</v>
      </c>
      <c r="BA127" s="18">
        <f t="shared" si="27"/>
        <v>4.9063845961315966E-2</v>
      </c>
      <c r="BB127" s="18">
        <f t="shared" si="28"/>
        <v>5.1461939949521529E-2</v>
      </c>
      <c r="BC127" s="18">
        <f t="shared" si="29"/>
        <v>5.1461939949521529E-2</v>
      </c>
      <c r="BD127" s="18">
        <f t="shared" si="30"/>
        <v>5.1461939949521529E-2</v>
      </c>
      <c r="BE127" s="18">
        <f t="shared" si="31"/>
        <v>5.1461939949521529E-2</v>
      </c>
      <c r="BF127" s="18">
        <f t="shared" si="32"/>
        <v>5.1461939949521529E-2</v>
      </c>
    </row>
    <row r="128" spans="2:58" x14ac:dyDescent="0.3">
      <c r="B128" s="16">
        <v>10388</v>
      </c>
      <c r="C128" s="17" t="s">
        <v>154</v>
      </c>
      <c r="D128" s="10">
        <v>35.399623875611724</v>
      </c>
      <c r="E128" s="10">
        <v>34.095278235575378</v>
      </c>
      <c r="F128" s="18">
        <v>3.8255902504276303E-2</v>
      </c>
      <c r="G128" s="18">
        <v>0.02</v>
      </c>
      <c r="H128" s="18">
        <v>0.05</v>
      </c>
      <c r="I128" s="18">
        <v>0</v>
      </c>
      <c r="J128">
        <v>0</v>
      </c>
      <c r="K128" s="10">
        <v>0.6224400753248378</v>
      </c>
      <c r="L128" s="19">
        <v>0.52244007532483783</v>
      </c>
      <c r="M128" s="19">
        <v>0.42244007532483785</v>
      </c>
      <c r="N128" s="19">
        <v>0.32244007532483787</v>
      </c>
      <c r="O128" s="19">
        <v>0.22244007532483787</v>
      </c>
      <c r="P128" s="19">
        <v>0.12244007532483786</v>
      </c>
      <c r="Q128" s="19">
        <v>2.2440075324837855E-2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8">
        <f t="shared" si="17"/>
        <v>2.0000000000000018E-2</v>
      </c>
      <c r="AR128" s="18">
        <f t="shared" si="18"/>
        <v>2.2932957440882751E-2</v>
      </c>
      <c r="AS128" s="18">
        <f t="shared" si="19"/>
        <v>2.5865914881765706E-2</v>
      </c>
      <c r="AT128" s="18">
        <f t="shared" si="20"/>
        <v>2.8798872322648439E-2</v>
      </c>
      <c r="AU128" s="18">
        <f t="shared" si="21"/>
        <v>3.1731829763531172E-2</v>
      </c>
      <c r="AV128" s="18">
        <f t="shared" si="22"/>
        <v>3.4664787204413905E-2</v>
      </c>
      <c r="AW128" s="18">
        <f t="shared" si="23"/>
        <v>3.759774464529686E-2</v>
      </c>
      <c r="AX128" s="18">
        <f t="shared" si="24"/>
        <v>3.8255902504276351E-2</v>
      </c>
      <c r="AY128" s="18">
        <f t="shared" si="25"/>
        <v>3.8255902504276351E-2</v>
      </c>
      <c r="AZ128" s="18">
        <f t="shared" si="26"/>
        <v>3.8255902504276351E-2</v>
      </c>
      <c r="BA128" s="18">
        <f t="shared" si="27"/>
        <v>3.8255902504276351E-2</v>
      </c>
      <c r="BB128" s="18">
        <f t="shared" si="28"/>
        <v>3.8255902504276351E-2</v>
      </c>
      <c r="BC128" s="18">
        <f t="shared" si="29"/>
        <v>3.8255902504276351E-2</v>
      </c>
      <c r="BD128" s="18">
        <f t="shared" si="30"/>
        <v>3.8255902504276351E-2</v>
      </c>
      <c r="BE128" s="18">
        <f t="shared" si="31"/>
        <v>3.8255902504276351E-2</v>
      </c>
      <c r="BF128" s="18">
        <f t="shared" si="32"/>
        <v>3.8255902504276351E-2</v>
      </c>
    </row>
    <row r="129" spans="2:58" x14ac:dyDescent="0.3">
      <c r="B129" s="16">
        <v>10391</v>
      </c>
      <c r="C129" s="17" t="s">
        <v>155</v>
      </c>
      <c r="D129" s="10">
        <v>34.882446978227563</v>
      </c>
      <c r="E129" s="10">
        <v>33.166101126590846</v>
      </c>
      <c r="F129" s="18">
        <v>5.1750003567969612E-2</v>
      </c>
      <c r="G129" s="18">
        <v>0.02</v>
      </c>
      <c r="H129" s="18">
        <v>0.05</v>
      </c>
      <c r="I129" s="18">
        <v>0</v>
      </c>
      <c r="J129">
        <v>0</v>
      </c>
      <c r="K129" s="10">
        <v>1.0530238291049003</v>
      </c>
      <c r="L129" s="19">
        <v>0.95302382910490036</v>
      </c>
      <c r="M129" s="19">
        <v>0.85302382910490038</v>
      </c>
      <c r="N129" s="19">
        <v>0.7530238291049004</v>
      </c>
      <c r="O129" s="19">
        <v>0.65302382910490042</v>
      </c>
      <c r="P129" s="19">
        <v>0.55302382910490044</v>
      </c>
      <c r="Q129" s="19">
        <v>0.45302382910490047</v>
      </c>
      <c r="R129" s="19">
        <v>0.35302382910490049</v>
      </c>
      <c r="S129" s="19">
        <v>0.25302382910490051</v>
      </c>
      <c r="T129" s="19">
        <v>0.15302382910490051</v>
      </c>
      <c r="U129" s="19">
        <v>5.3023829104900499E-2</v>
      </c>
      <c r="V129" s="19">
        <v>0</v>
      </c>
      <c r="W129" s="19">
        <v>0</v>
      </c>
      <c r="X129" s="19">
        <v>0</v>
      </c>
      <c r="Y129" s="19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8">
        <f t="shared" si="17"/>
        <v>2.0000000000000018E-2</v>
      </c>
      <c r="AR129" s="18">
        <f t="shared" si="18"/>
        <v>2.3015126789196927E-2</v>
      </c>
      <c r="AS129" s="18">
        <f t="shared" si="19"/>
        <v>2.6030253578394058E-2</v>
      </c>
      <c r="AT129" s="18">
        <f t="shared" si="20"/>
        <v>2.9045380367590967E-2</v>
      </c>
      <c r="AU129" s="18">
        <f t="shared" si="21"/>
        <v>3.2060507156787876E-2</v>
      </c>
      <c r="AV129" s="18">
        <f t="shared" si="22"/>
        <v>3.5075633945984785E-2</v>
      </c>
      <c r="AW129" s="18">
        <f t="shared" si="23"/>
        <v>3.8090760735181917E-2</v>
      </c>
      <c r="AX129" s="18">
        <f t="shared" si="24"/>
        <v>4.1105887524378826E-2</v>
      </c>
      <c r="AY129" s="18">
        <f t="shared" si="25"/>
        <v>4.4121014313575957E-2</v>
      </c>
      <c r="AZ129" s="18">
        <f t="shared" si="26"/>
        <v>4.7136141102772644E-2</v>
      </c>
      <c r="BA129" s="18">
        <f t="shared" si="27"/>
        <v>5.0151267891969775E-2</v>
      </c>
      <c r="BB129" s="18">
        <f t="shared" si="28"/>
        <v>5.175000356796966E-2</v>
      </c>
      <c r="BC129" s="18">
        <f t="shared" si="29"/>
        <v>5.175000356796966E-2</v>
      </c>
      <c r="BD129" s="18">
        <f t="shared" si="30"/>
        <v>5.175000356796966E-2</v>
      </c>
      <c r="BE129" s="18">
        <f t="shared" si="31"/>
        <v>5.175000356796966E-2</v>
      </c>
      <c r="BF129" s="18">
        <f t="shared" si="32"/>
        <v>5.175000356796966E-2</v>
      </c>
    </row>
    <row r="130" spans="2:58" x14ac:dyDescent="0.3">
      <c r="B130" s="16">
        <v>10406</v>
      </c>
      <c r="C130" s="17" t="s">
        <v>156</v>
      </c>
      <c r="D130" s="10">
        <v>34.921705998146145</v>
      </c>
      <c r="E130" s="10">
        <v>33.547826114489034</v>
      </c>
      <c r="F130" s="18">
        <v>4.0952873636832851E-2</v>
      </c>
      <c r="G130" s="18">
        <v>0.02</v>
      </c>
      <c r="H130" s="18">
        <v>0.05</v>
      </c>
      <c r="I130" s="18">
        <v>0</v>
      </c>
      <c r="J130">
        <v>0</v>
      </c>
      <c r="K130" s="10">
        <v>0.70292336136732991</v>
      </c>
      <c r="L130" s="19">
        <v>0.60292336136732994</v>
      </c>
      <c r="M130" s="19">
        <v>0.50292336136732996</v>
      </c>
      <c r="N130" s="19">
        <v>0.40292336136732998</v>
      </c>
      <c r="O130" s="19">
        <v>0.30292336136733</v>
      </c>
      <c r="P130" s="19">
        <v>0.20292336136733</v>
      </c>
      <c r="Q130" s="19">
        <v>0.10292336136732999</v>
      </c>
      <c r="R130" s="19">
        <v>2.9233613673299852E-3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8">
        <f t="shared" si="17"/>
        <v>2.0000000000000018E-2</v>
      </c>
      <c r="AR130" s="18">
        <f t="shared" si="18"/>
        <v>2.2980819074795766E-2</v>
      </c>
      <c r="AS130" s="18">
        <f t="shared" si="19"/>
        <v>2.5961638149591515E-2</v>
      </c>
      <c r="AT130" s="18">
        <f t="shared" si="20"/>
        <v>2.8942457224387264E-2</v>
      </c>
      <c r="AU130" s="18">
        <f t="shared" si="21"/>
        <v>3.1923276299183012E-2</v>
      </c>
      <c r="AV130" s="18">
        <f t="shared" si="22"/>
        <v>3.4904095373978761E-2</v>
      </c>
      <c r="AW130" s="18">
        <f t="shared" si="23"/>
        <v>3.7884914448774509E-2</v>
      </c>
      <c r="AX130" s="18">
        <f t="shared" si="24"/>
        <v>4.0865733523570258E-2</v>
      </c>
      <c r="AY130" s="18">
        <f t="shared" si="25"/>
        <v>4.0952873636832754E-2</v>
      </c>
      <c r="AZ130" s="18">
        <f t="shared" si="26"/>
        <v>4.0952873636832754E-2</v>
      </c>
      <c r="BA130" s="18">
        <f t="shared" si="27"/>
        <v>4.0952873636832754E-2</v>
      </c>
      <c r="BB130" s="18">
        <f t="shared" si="28"/>
        <v>4.0952873636832754E-2</v>
      </c>
      <c r="BC130" s="18">
        <f t="shared" si="29"/>
        <v>4.0952873636832754E-2</v>
      </c>
      <c r="BD130" s="18">
        <f t="shared" si="30"/>
        <v>4.0952873636832754E-2</v>
      </c>
      <c r="BE130" s="18">
        <f t="shared" si="31"/>
        <v>4.0952873636832754E-2</v>
      </c>
      <c r="BF130" s="18">
        <f t="shared" si="32"/>
        <v>4.0952873636832754E-2</v>
      </c>
    </row>
    <row r="131" spans="2:58" x14ac:dyDescent="0.3">
      <c r="B131" s="16">
        <v>10408</v>
      </c>
      <c r="C131" s="17" t="s">
        <v>157</v>
      </c>
      <c r="D131" s="10">
        <v>31.696743438914861</v>
      </c>
      <c r="E131" s="10">
        <v>32.358778979743953</v>
      </c>
      <c r="F131" s="18">
        <v>-2.0459225029582057E-2</v>
      </c>
      <c r="G131" s="18">
        <v>0</v>
      </c>
      <c r="H131" s="18">
        <v>0.05</v>
      </c>
      <c r="I131" s="18">
        <v>0</v>
      </c>
      <c r="J131">
        <v>0</v>
      </c>
      <c r="K131" s="10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8">
        <f t="shared" si="17"/>
        <v>0</v>
      </c>
      <c r="AR131" s="18">
        <f t="shared" si="18"/>
        <v>0</v>
      </c>
      <c r="AS131" s="18">
        <f t="shared" si="19"/>
        <v>0</v>
      </c>
      <c r="AT131" s="18">
        <f t="shared" si="20"/>
        <v>0</v>
      </c>
      <c r="AU131" s="18">
        <f t="shared" si="21"/>
        <v>0</v>
      </c>
      <c r="AV131" s="18">
        <f t="shared" si="22"/>
        <v>0</v>
      </c>
      <c r="AW131" s="18">
        <f t="shared" si="23"/>
        <v>0</v>
      </c>
      <c r="AX131" s="18">
        <f t="shared" si="24"/>
        <v>0</v>
      </c>
      <c r="AY131" s="18">
        <f t="shared" si="25"/>
        <v>0</v>
      </c>
      <c r="AZ131" s="18">
        <f t="shared" si="26"/>
        <v>0</v>
      </c>
      <c r="BA131" s="18">
        <f t="shared" si="27"/>
        <v>0</v>
      </c>
      <c r="BB131" s="18">
        <f t="shared" si="28"/>
        <v>0</v>
      </c>
      <c r="BC131" s="18">
        <f t="shared" si="29"/>
        <v>0</v>
      </c>
      <c r="BD131" s="18">
        <f t="shared" si="30"/>
        <v>0</v>
      </c>
      <c r="BE131" s="18">
        <f t="shared" si="31"/>
        <v>0</v>
      </c>
      <c r="BF131" s="18">
        <f t="shared" si="32"/>
        <v>0</v>
      </c>
    </row>
    <row r="132" spans="2:58" x14ac:dyDescent="0.3">
      <c r="B132" s="16">
        <v>10409</v>
      </c>
      <c r="C132" s="17" t="s">
        <v>158</v>
      </c>
      <c r="D132" s="10">
        <v>34.953877306230545</v>
      </c>
      <c r="E132" s="10">
        <v>35.293318015825207</v>
      </c>
      <c r="F132" s="18">
        <v>-9.6177046726652251E-3</v>
      </c>
      <c r="G132" s="18">
        <v>0</v>
      </c>
      <c r="H132" s="18">
        <v>0.05</v>
      </c>
      <c r="I132" s="18">
        <v>0</v>
      </c>
      <c r="J132">
        <v>0</v>
      </c>
      <c r="K132" s="10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9">
        <v>0</v>
      </c>
      <c r="S132" s="19">
        <v>0</v>
      </c>
      <c r="T132" s="19">
        <v>0</v>
      </c>
      <c r="U132" s="19">
        <v>0</v>
      </c>
      <c r="V132" s="19">
        <v>0</v>
      </c>
      <c r="W132" s="19">
        <v>0</v>
      </c>
      <c r="X132" s="19">
        <v>0</v>
      </c>
      <c r="Y132" s="19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8">
        <f t="shared" si="17"/>
        <v>0</v>
      </c>
      <c r="AR132" s="18">
        <f t="shared" si="18"/>
        <v>0</v>
      </c>
      <c r="AS132" s="18">
        <f t="shared" si="19"/>
        <v>0</v>
      </c>
      <c r="AT132" s="18">
        <f t="shared" si="20"/>
        <v>0</v>
      </c>
      <c r="AU132" s="18">
        <f t="shared" si="21"/>
        <v>0</v>
      </c>
      <c r="AV132" s="18">
        <f t="shared" si="22"/>
        <v>0</v>
      </c>
      <c r="AW132" s="18">
        <f t="shared" si="23"/>
        <v>0</v>
      </c>
      <c r="AX132" s="18">
        <f t="shared" si="24"/>
        <v>0</v>
      </c>
      <c r="AY132" s="18">
        <f t="shared" si="25"/>
        <v>0</v>
      </c>
      <c r="AZ132" s="18">
        <f t="shared" si="26"/>
        <v>0</v>
      </c>
      <c r="BA132" s="18">
        <f t="shared" si="27"/>
        <v>0</v>
      </c>
      <c r="BB132" s="18">
        <f t="shared" si="28"/>
        <v>0</v>
      </c>
      <c r="BC132" s="18">
        <f t="shared" si="29"/>
        <v>0</v>
      </c>
      <c r="BD132" s="18">
        <f t="shared" si="30"/>
        <v>0</v>
      </c>
      <c r="BE132" s="18">
        <f t="shared" si="31"/>
        <v>0</v>
      </c>
      <c r="BF132" s="18">
        <f t="shared" si="32"/>
        <v>0</v>
      </c>
    </row>
    <row r="133" spans="2:58" x14ac:dyDescent="0.3">
      <c r="B133" s="16">
        <v>10426</v>
      </c>
      <c r="C133" s="17" t="s">
        <v>159</v>
      </c>
      <c r="D133" s="10">
        <v>32.981521451579241</v>
      </c>
      <c r="E133" s="10">
        <v>33.307484478148503</v>
      </c>
      <c r="F133" s="18">
        <v>-9.7864798761104696E-3</v>
      </c>
      <c r="G133" s="18">
        <v>0</v>
      </c>
      <c r="H133" s="18">
        <v>0.05</v>
      </c>
      <c r="I133" s="18">
        <v>0</v>
      </c>
      <c r="J133">
        <v>0</v>
      </c>
      <c r="K133" s="10">
        <v>0</v>
      </c>
      <c r="L133" s="19">
        <v>0</v>
      </c>
      <c r="M133" s="19">
        <v>0</v>
      </c>
      <c r="N133" s="19">
        <v>0</v>
      </c>
      <c r="O133" s="19">
        <v>0</v>
      </c>
      <c r="P133" s="19">
        <v>0</v>
      </c>
      <c r="Q133" s="19">
        <v>0</v>
      </c>
      <c r="R133" s="19">
        <v>0</v>
      </c>
      <c r="S133" s="19">
        <v>0</v>
      </c>
      <c r="T133" s="19">
        <v>0</v>
      </c>
      <c r="U133" s="19">
        <v>0</v>
      </c>
      <c r="V133" s="19">
        <v>0</v>
      </c>
      <c r="W133" s="19">
        <v>0</v>
      </c>
      <c r="X133" s="19">
        <v>0</v>
      </c>
      <c r="Y133" s="19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8">
        <f t="shared" si="17"/>
        <v>0</v>
      </c>
      <c r="AR133" s="18">
        <f t="shared" si="18"/>
        <v>0</v>
      </c>
      <c r="AS133" s="18">
        <f t="shared" si="19"/>
        <v>0</v>
      </c>
      <c r="AT133" s="18">
        <f t="shared" si="20"/>
        <v>0</v>
      </c>
      <c r="AU133" s="18">
        <f t="shared" si="21"/>
        <v>0</v>
      </c>
      <c r="AV133" s="18">
        <f t="shared" si="22"/>
        <v>0</v>
      </c>
      <c r="AW133" s="18">
        <f t="shared" si="23"/>
        <v>0</v>
      </c>
      <c r="AX133" s="18">
        <f t="shared" si="24"/>
        <v>0</v>
      </c>
      <c r="AY133" s="18">
        <f t="shared" si="25"/>
        <v>0</v>
      </c>
      <c r="AZ133" s="18">
        <f t="shared" si="26"/>
        <v>0</v>
      </c>
      <c r="BA133" s="18">
        <f t="shared" si="27"/>
        <v>0</v>
      </c>
      <c r="BB133" s="18">
        <f t="shared" si="28"/>
        <v>0</v>
      </c>
      <c r="BC133" s="18">
        <f t="shared" si="29"/>
        <v>0</v>
      </c>
      <c r="BD133" s="18">
        <f t="shared" si="30"/>
        <v>0</v>
      </c>
      <c r="BE133" s="18">
        <f t="shared" si="31"/>
        <v>0</v>
      </c>
      <c r="BF133" s="18">
        <f t="shared" si="32"/>
        <v>0</v>
      </c>
    </row>
    <row r="134" spans="2:58" x14ac:dyDescent="0.3">
      <c r="B134" s="16">
        <v>10434</v>
      </c>
      <c r="C134" s="17" t="s">
        <v>160</v>
      </c>
      <c r="D134" s="10">
        <v>36.427225886301997</v>
      </c>
      <c r="E134" s="10">
        <v>35.200158142773155</v>
      </c>
      <c r="F134" s="18">
        <v>3.4859722463513071E-2</v>
      </c>
      <c r="G134" s="18">
        <v>0.02</v>
      </c>
      <c r="H134" s="18">
        <v>0.05</v>
      </c>
      <c r="I134" s="18">
        <v>0</v>
      </c>
      <c r="J134">
        <v>0</v>
      </c>
      <c r="K134" s="10">
        <v>0.5230645806733788</v>
      </c>
      <c r="L134" s="19">
        <v>0.42306458067337882</v>
      </c>
      <c r="M134" s="19">
        <v>0.32306458067337884</v>
      </c>
      <c r="N134" s="19">
        <v>0.22306458067337884</v>
      </c>
      <c r="O134" s="19">
        <v>0.12306458067337883</v>
      </c>
      <c r="P134" s="19">
        <v>2.3064580673378826E-2</v>
      </c>
      <c r="Q134" s="19">
        <v>0</v>
      </c>
      <c r="R134" s="19">
        <v>0</v>
      </c>
      <c r="S134" s="19">
        <v>0</v>
      </c>
      <c r="T134" s="19">
        <v>0</v>
      </c>
      <c r="U134" s="19">
        <v>0</v>
      </c>
      <c r="V134" s="19">
        <v>0</v>
      </c>
      <c r="W134" s="19">
        <v>0</v>
      </c>
      <c r="X134" s="19">
        <v>0</v>
      </c>
      <c r="Y134" s="19">
        <v>0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8">
        <f t="shared" si="17"/>
        <v>2.0000000000000018E-2</v>
      </c>
      <c r="AR134" s="18">
        <f t="shared" si="18"/>
        <v>2.2840896327635862E-2</v>
      </c>
      <c r="AS134" s="18">
        <f t="shared" si="19"/>
        <v>2.5681792655271263E-2</v>
      </c>
      <c r="AT134" s="18">
        <f t="shared" si="20"/>
        <v>2.8522688982907107E-2</v>
      </c>
      <c r="AU134" s="18">
        <f t="shared" si="21"/>
        <v>3.136358531054273E-2</v>
      </c>
      <c r="AV134" s="18">
        <f t="shared" si="22"/>
        <v>3.4204481638178574E-2</v>
      </c>
      <c r="AW134" s="18">
        <f t="shared" si="23"/>
        <v>3.4859722463512988E-2</v>
      </c>
      <c r="AX134" s="18">
        <f t="shared" si="24"/>
        <v>3.4859722463512988E-2</v>
      </c>
      <c r="AY134" s="18">
        <f t="shared" si="25"/>
        <v>3.4859722463512988E-2</v>
      </c>
      <c r="AZ134" s="18">
        <f t="shared" si="26"/>
        <v>3.4859722463512988E-2</v>
      </c>
      <c r="BA134" s="18">
        <f t="shared" si="27"/>
        <v>3.4859722463512988E-2</v>
      </c>
      <c r="BB134" s="18">
        <f t="shared" si="28"/>
        <v>3.4859722463512988E-2</v>
      </c>
      <c r="BC134" s="18">
        <f t="shared" si="29"/>
        <v>3.4859722463512988E-2</v>
      </c>
      <c r="BD134" s="18">
        <f t="shared" si="30"/>
        <v>3.4859722463512988E-2</v>
      </c>
      <c r="BE134" s="18">
        <f t="shared" si="31"/>
        <v>3.4859722463512988E-2</v>
      </c>
      <c r="BF134" s="18">
        <f t="shared" si="32"/>
        <v>3.4859722463512988E-2</v>
      </c>
    </row>
    <row r="135" spans="2:58" x14ac:dyDescent="0.3">
      <c r="B135" s="16">
        <v>10436</v>
      </c>
      <c r="C135" s="17" t="s">
        <v>161</v>
      </c>
      <c r="D135" s="10">
        <v>34.833952348648502</v>
      </c>
      <c r="E135" s="10">
        <v>33.346146465394831</v>
      </c>
      <c r="F135" s="18">
        <v>4.4617025982227082E-2</v>
      </c>
      <c r="G135" s="18">
        <v>0.02</v>
      </c>
      <c r="H135" s="18">
        <v>0.05</v>
      </c>
      <c r="I135" s="18">
        <v>0</v>
      </c>
      <c r="J135">
        <v>0</v>
      </c>
      <c r="K135" s="10">
        <v>0.82088295394577437</v>
      </c>
      <c r="L135" s="19">
        <v>0.7208829539457744</v>
      </c>
      <c r="M135" s="19">
        <v>0.62088295394577442</v>
      </c>
      <c r="N135" s="19">
        <v>0.52088295394577444</v>
      </c>
      <c r="O135" s="19">
        <v>0.42088295394577446</v>
      </c>
      <c r="P135" s="19">
        <v>0.32088295394577449</v>
      </c>
      <c r="Q135" s="19">
        <v>0.22088295394577448</v>
      </c>
      <c r="R135" s="19">
        <v>0.12088295394577447</v>
      </c>
      <c r="S135" s="19">
        <v>2.0882953945774468E-2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8">
        <f t="shared" si="17"/>
        <v>2.0000000000000018E-2</v>
      </c>
      <c r="AR135" s="18">
        <f t="shared" si="18"/>
        <v>2.2998847261220368E-2</v>
      </c>
      <c r="AS135" s="18">
        <f t="shared" si="19"/>
        <v>2.5997694522440495E-2</v>
      </c>
      <c r="AT135" s="18">
        <f t="shared" si="20"/>
        <v>2.8996541783660845E-2</v>
      </c>
      <c r="AU135" s="18">
        <f t="shared" si="21"/>
        <v>3.1995389044881195E-2</v>
      </c>
      <c r="AV135" s="18">
        <f t="shared" si="22"/>
        <v>3.4994236306101323E-2</v>
      </c>
      <c r="AW135" s="18">
        <f t="shared" si="23"/>
        <v>3.7993083567321673E-2</v>
      </c>
      <c r="AX135" s="18">
        <f t="shared" si="24"/>
        <v>4.0991930828542023E-2</v>
      </c>
      <c r="AY135" s="18">
        <f t="shared" si="25"/>
        <v>4.3990778089762372E-2</v>
      </c>
      <c r="AZ135" s="18">
        <f t="shared" si="26"/>
        <v>4.4617025982227165E-2</v>
      </c>
      <c r="BA135" s="18">
        <f t="shared" si="27"/>
        <v>4.4617025982227165E-2</v>
      </c>
      <c r="BB135" s="18">
        <f t="shared" si="28"/>
        <v>4.4617025982227165E-2</v>
      </c>
      <c r="BC135" s="18">
        <f t="shared" si="29"/>
        <v>4.4617025982227165E-2</v>
      </c>
      <c r="BD135" s="18">
        <f t="shared" si="30"/>
        <v>4.4617025982227165E-2</v>
      </c>
      <c r="BE135" s="18">
        <f t="shared" si="31"/>
        <v>4.4617025982227165E-2</v>
      </c>
      <c r="BF135" s="18">
        <f t="shared" si="32"/>
        <v>4.4617025982227165E-2</v>
      </c>
    </row>
    <row r="136" spans="2:58" x14ac:dyDescent="0.3">
      <c r="B136" s="16">
        <v>10440</v>
      </c>
      <c r="C136" s="17" t="s">
        <v>162</v>
      </c>
      <c r="D136" s="10">
        <v>35.460479107409483</v>
      </c>
      <c r="E136" s="10">
        <v>32.887381465646868</v>
      </c>
      <c r="F136" s="18">
        <v>7.8239662967706708E-2</v>
      </c>
      <c r="G136" s="18">
        <v>0.02</v>
      </c>
      <c r="H136" s="18">
        <v>0.05</v>
      </c>
      <c r="I136" s="18">
        <v>0</v>
      </c>
      <c r="J136">
        <v>0</v>
      </c>
      <c r="K136" s="10">
        <v>1.9153500124496778</v>
      </c>
      <c r="L136" s="19">
        <v>1.8153500124496778</v>
      </c>
      <c r="M136" s="19">
        <v>1.7153500124496777</v>
      </c>
      <c r="N136" s="19">
        <v>1.6153500124496776</v>
      </c>
      <c r="O136" s="19">
        <v>1.5153500124496775</v>
      </c>
      <c r="P136" s="19">
        <v>1.4153500124496774</v>
      </c>
      <c r="Q136" s="19">
        <v>1.3153500124496773</v>
      </c>
      <c r="R136" s="19">
        <v>1.2153500124496772</v>
      </c>
      <c r="S136" s="19">
        <v>1.1153500124496771</v>
      </c>
      <c r="T136" s="19">
        <v>1.015350012449677</v>
      </c>
      <c r="U136" s="19">
        <v>0.91535001244967706</v>
      </c>
      <c r="V136" s="19">
        <v>0.81535001244967709</v>
      </c>
      <c r="W136" s="19">
        <v>0.71535001244967711</v>
      </c>
      <c r="X136" s="19">
        <v>0.61535001244967713</v>
      </c>
      <c r="Y136" s="19">
        <v>0.51535001244967715</v>
      </c>
      <c r="Z136" s="10">
        <v>0.41535001244967718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8">
        <f t="shared" si="17"/>
        <v>2.0000000000000018E-2</v>
      </c>
      <c r="AR136" s="18">
        <f t="shared" si="18"/>
        <v>2.3040679906500161E-2</v>
      </c>
      <c r="AS136" s="18">
        <f t="shared" si="19"/>
        <v>2.6081359813000526E-2</v>
      </c>
      <c r="AT136" s="18">
        <f t="shared" si="20"/>
        <v>2.912203971950067E-2</v>
      </c>
      <c r="AU136" s="18">
        <f t="shared" si="21"/>
        <v>3.2162719626000813E-2</v>
      </c>
      <c r="AV136" s="18">
        <f t="shared" si="22"/>
        <v>3.5203399532500956E-2</v>
      </c>
      <c r="AW136" s="18">
        <f t="shared" si="23"/>
        <v>3.8244079439001322E-2</v>
      </c>
      <c r="AX136" s="18">
        <f t="shared" si="24"/>
        <v>4.1284759345501465E-2</v>
      </c>
      <c r="AY136" s="18">
        <f t="shared" si="25"/>
        <v>4.432543925200183E-2</v>
      </c>
      <c r="AZ136" s="18">
        <f t="shared" si="26"/>
        <v>4.7366119158501752E-2</v>
      </c>
      <c r="BA136" s="18">
        <f t="shared" si="27"/>
        <v>5.0406799065002117E-2</v>
      </c>
      <c r="BB136" s="18">
        <f t="shared" si="28"/>
        <v>5.3447478971502482E-2</v>
      </c>
      <c r="BC136" s="18">
        <f t="shared" si="29"/>
        <v>5.6488158878002626E-2</v>
      </c>
      <c r="BD136" s="18">
        <f t="shared" si="30"/>
        <v>5.9528838784502991E-2</v>
      </c>
      <c r="BE136" s="18">
        <f t="shared" si="31"/>
        <v>6.2569518691002912E-2</v>
      </c>
      <c r="BF136" s="18">
        <f t="shared" si="32"/>
        <v>6.5610198597503278E-2</v>
      </c>
    </row>
    <row r="137" spans="2:58" x14ac:dyDescent="0.3">
      <c r="B137" s="16">
        <v>10442</v>
      </c>
      <c r="C137" s="17" t="s">
        <v>163</v>
      </c>
      <c r="D137" s="10">
        <v>36.813019133132265</v>
      </c>
      <c r="E137" s="10">
        <v>35.328905906245041</v>
      </c>
      <c r="F137" s="18">
        <v>4.20084683863612E-2</v>
      </c>
      <c r="G137" s="18">
        <v>0.02</v>
      </c>
      <c r="H137" s="18">
        <v>0.05</v>
      </c>
      <c r="I137" s="18">
        <v>0</v>
      </c>
      <c r="J137">
        <v>0</v>
      </c>
      <c r="K137" s="10">
        <v>0.77753510876232346</v>
      </c>
      <c r="L137" s="19">
        <v>0.67753510876232348</v>
      </c>
      <c r="M137" s="19">
        <v>0.5775351087623235</v>
      </c>
      <c r="N137" s="19">
        <v>0.47753510876232352</v>
      </c>
      <c r="O137" s="19">
        <v>0.37753510876232355</v>
      </c>
      <c r="P137" s="19">
        <v>0.27753510876232357</v>
      </c>
      <c r="Q137" s="19">
        <v>0.17753510876232356</v>
      </c>
      <c r="R137" s="19">
        <v>7.7535108762323557E-2</v>
      </c>
      <c r="S137" s="19">
        <v>0</v>
      </c>
      <c r="T137" s="19">
        <v>0</v>
      </c>
      <c r="U137" s="19">
        <v>0</v>
      </c>
      <c r="V137" s="19">
        <v>0</v>
      </c>
      <c r="W137" s="19">
        <v>0</v>
      </c>
      <c r="X137" s="19">
        <v>0</v>
      </c>
      <c r="Y137" s="19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8">
        <f t="shared" si="17"/>
        <v>2.0000000000000018E-2</v>
      </c>
      <c r="AR137" s="18">
        <f t="shared" si="18"/>
        <v>2.2830543359179556E-2</v>
      </c>
      <c r="AS137" s="18">
        <f t="shared" si="19"/>
        <v>2.5661086718358872E-2</v>
      </c>
      <c r="AT137" s="18">
        <f t="shared" si="20"/>
        <v>2.849163007753841E-2</v>
      </c>
      <c r="AU137" s="18">
        <f t="shared" si="21"/>
        <v>3.132217343671817E-2</v>
      </c>
      <c r="AV137" s="18">
        <f t="shared" si="22"/>
        <v>3.4152716795897708E-2</v>
      </c>
      <c r="AW137" s="18">
        <f t="shared" si="23"/>
        <v>3.6983260155077247E-2</v>
      </c>
      <c r="AX137" s="18">
        <f t="shared" si="24"/>
        <v>3.9813803514256563E-2</v>
      </c>
      <c r="AY137" s="18">
        <f t="shared" si="25"/>
        <v>4.2008468386361297E-2</v>
      </c>
      <c r="AZ137" s="18">
        <f t="shared" si="26"/>
        <v>4.2008468386361297E-2</v>
      </c>
      <c r="BA137" s="18">
        <f t="shared" si="27"/>
        <v>4.2008468386361297E-2</v>
      </c>
      <c r="BB137" s="18">
        <f t="shared" si="28"/>
        <v>4.2008468386361297E-2</v>
      </c>
      <c r="BC137" s="18">
        <f t="shared" si="29"/>
        <v>4.2008468386361297E-2</v>
      </c>
      <c r="BD137" s="18">
        <f t="shared" si="30"/>
        <v>4.2008468386361297E-2</v>
      </c>
      <c r="BE137" s="18">
        <f t="shared" si="31"/>
        <v>4.2008468386361297E-2</v>
      </c>
      <c r="BF137" s="18">
        <f t="shared" si="32"/>
        <v>4.2008468386361297E-2</v>
      </c>
    </row>
    <row r="138" spans="2:58" x14ac:dyDescent="0.3">
      <c r="B138" s="16">
        <v>10446</v>
      </c>
      <c r="C138" s="17" t="s">
        <v>164</v>
      </c>
      <c r="D138" s="10">
        <v>31.211712338586771</v>
      </c>
      <c r="E138" s="10">
        <v>32.012231182947119</v>
      </c>
      <c r="F138" s="18">
        <v>-2.5006655730600333E-2</v>
      </c>
      <c r="G138" s="18">
        <v>0</v>
      </c>
      <c r="H138" s="18">
        <v>0.05</v>
      </c>
      <c r="I138" s="18">
        <v>-9.50846315269014E-4</v>
      </c>
      <c r="J138">
        <v>1</v>
      </c>
      <c r="K138" s="10">
        <v>0</v>
      </c>
      <c r="L138" s="19">
        <v>0</v>
      </c>
      <c r="M138" s="19">
        <v>0</v>
      </c>
      <c r="N138" s="19">
        <v>0</v>
      </c>
      <c r="O138" s="19">
        <v>0</v>
      </c>
      <c r="P138" s="19">
        <v>0</v>
      </c>
      <c r="Q138" s="19">
        <v>0</v>
      </c>
      <c r="R138" s="19">
        <v>0</v>
      </c>
      <c r="S138" s="19">
        <v>0</v>
      </c>
      <c r="T138" s="19">
        <v>0</v>
      </c>
      <c r="U138" s="19">
        <v>0</v>
      </c>
      <c r="V138" s="19">
        <v>0</v>
      </c>
      <c r="W138" s="19">
        <v>0</v>
      </c>
      <c r="X138" s="19">
        <v>0</v>
      </c>
      <c r="Y138" s="19">
        <v>0</v>
      </c>
      <c r="Z138" s="10">
        <v>0</v>
      </c>
      <c r="AA138" s="10">
        <v>-3.0438712063845096E-2</v>
      </c>
      <c r="AB138" s="10">
        <v>-2.7422484569161985E-2</v>
      </c>
      <c r="AC138" s="10">
        <v>-2.4529094196138457E-2</v>
      </c>
      <c r="AD138" s="10">
        <v>-2.1854045270304937E-2</v>
      </c>
      <c r="AE138" s="10">
        <v>-1.9199256690293952E-2</v>
      </c>
      <c r="AF138" s="10">
        <v>-1.6570488697025522E-2</v>
      </c>
      <c r="AG138" s="10">
        <v>-1.4032440085176743E-2</v>
      </c>
      <c r="AH138" s="10">
        <v>-1.171722587959988E-2</v>
      </c>
      <c r="AI138" s="10">
        <v>-9.7257797080078281E-3</v>
      </c>
      <c r="AJ138" s="10">
        <v>-7.9106518281699678E-3</v>
      </c>
      <c r="AK138" s="10">
        <v>-6.2401341710923396E-3</v>
      </c>
      <c r="AL138" s="10">
        <v>-5.0005339694382013E-3</v>
      </c>
      <c r="AM138" s="10">
        <v>-4.0214593841075121E-3</v>
      </c>
      <c r="AN138" s="10">
        <v>-3.1884012113836554E-3</v>
      </c>
      <c r="AO138" s="10">
        <v>-2.5826991490644621E-3</v>
      </c>
      <c r="AP138" s="10">
        <v>-2.0354275465945186E-3</v>
      </c>
      <c r="AQ138" s="18">
        <f t="shared" si="17"/>
        <v>0</v>
      </c>
      <c r="AR138" s="18">
        <f t="shared" si="18"/>
        <v>0</v>
      </c>
      <c r="AS138" s="18">
        <f t="shared" si="19"/>
        <v>0</v>
      </c>
      <c r="AT138" s="18">
        <f t="shared" si="20"/>
        <v>0</v>
      </c>
      <c r="AU138" s="18">
        <f t="shared" si="21"/>
        <v>0</v>
      </c>
      <c r="AV138" s="18">
        <f t="shared" si="22"/>
        <v>0</v>
      </c>
      <c r="AW138" s="18">
        <f t="shared" si="23"/>
        <v>0</v>
      </c>
      <c r="AX138" s="18">
        <f t="shared" si="24"/>
        <v>0</v>
      </c>
      <c r="AY138" s="18">
        <f t="shared" si="25"/>
        <v>0</v>
      </c>
      <c r="AZ138" s="18">
        <f t="shared" si="26"/>
        <v>0</v>
      </c>
      <c r="BA138" s="18">
        <f t="shared" si="27"/>
        <v>0</v>
      </c>
      <c r="BB138" s="18">
        <f t="shared" si="28"/>
        <v>0</v>
      </c>
      <c r="BC138" s="18">
        <f t="shared" si="29"/>
        <v>0</v>
      </c>
      <c r="BD138" s="18">
        <f t="shared" si="30"/>
        <v>0</v>
      </c>
      <c r="BE138" s="18">
        <f t="shared" si="31"/>
        <v>0</v>
      </c>
      <c r="BF138" s="18">
        <f t="shared" si="32"/>
        <v>0</v>
      </c>
    </row>
    <row r="139" spans="2:58" x14ac:dyDescent="0.3">
      <c r="B139" s="16">
        <v>10448</v>
      </c>
      <c r="C139" s="17" t="s">
        <v>165</v>
      </c>
      <c r="D139" s="10">
        <v>35.399177211142245</v>
      </c>
      <c r="E139" s="10">
        <v>33.457989417476895</v>
      </c>
      <c r="F139" s="18">
        <v>5.8018662431979957E-2</v>
      </c>
      <c r="G139" s="18">
        <v>0.02</v>
      </c>
      <c r="H139" s="18">
        <v>0.05</v>
      </c>
      <c r="I139" s="18">
        <v>0</v>
      </c>
      <c r="J139">
        <v>0</v>
      </c>
      <c r="K139" s="10">
        <v>1.2720280053158119</v>
      </c>
      <c r="L139" s="19">
        <v>1.1720280053158119</v>
      </c>
      <c r="M139" s="19">
        <v>1.0720280053158118</v>
      </c>
      <c r="N139" s="19">
        <v>0.97202800531581179</v>
      </c>
      <c r="O139" s="19">
        <v>0.87202800531581182</v>
      </c>
      <c r="P139" s="19">
        <v>0.77202800531581184</v>
      </c>
      <c r="Q139" s="19">
        <v>0.67202800531581186</v>
      </c>
      <c r="R139" s="19">
        <v>0.57202800531581188</v>
      </c>
      <c r="S139" s="19">
        <v>0.4720280053158119</v>
      </c>
      <c r="T139" s="19">
        <v>0.37202800531581193</v>
      </c>
      <c r="U139" s="19">
        <v>0.27202800531581195</v>
      </c>
      <c r="V139" s="19">
        <v>0.17202800531581194</v>
      </c>
      <c r="W139" s="19">
        <v>7.2028005315811938E-2</v>
      </c>
      <c r="X139" s="19">
        <v>0</v>
      </c>
      <c r="Y139" s="19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0</v>
      </c>
      <c r="AQ139" s="18">
        <f t="shared" si="17"/>
        <v>2.0000000000000018E-2</v>
      </c>
      <c r="AR139" s="18">
        <f t="shared" si="18"/>
        <v>2.298882275178693E-2</v>
      </c>
      <c r="AS139" s="18">
        <f t="shared" si="19"/>
        <v>2.5977645503573621E-2</v>
      </c>
      <c r="AT139" s="18">
        <f t="shared" si="20"/>
        <v>2.8966468255360533E-2</v>
      </c>
      <c r="AU139" s="18">
        <f t="shared" si="21"/>
        <v>3.1955291007147668E-2</v>
      </c>
      <c r="AV139" s="18">
        <f t="shared" si="22"/>
        <v>3.4944113758934581E-2</v>
      </c>
      <c r="AW139" s="18">
        <f t="shared" si="23"/>
        <v>3.7932936510721493E-2</v>
      </c>
      <c r="AX139" s="18">
        <f t="shared" si="24"/>
        <v>4.0921759262508184E-2</v>
      </c>
      <c r="AY139" s="18">
        <f t="shared" si="25"/>
        <v>4.3910582014295096E-2</v>
      </c>
      <c r="AZ139" s="18">
        <f t="shared" si="26"/>
        <v>4.6899404766082009E-2</v>
      </c>
      <c r="BA139" s="18">
        <f t="shared" si="27"/>
        <v>4.9888227517868922E-2</v>
      </c>
      <c r="BB139" s="18">
        <f t="shared" si="28"/>
        <v>5.2877050269655834E-2</v>
      </c>
      <c r="BC139" s="18">
        <f t="shared" si="29"/>
        <v>5.5865873021442525E-2</v>
      </c>
      <c r="BD139" s="18">
        <f t="shared" si="30"/>
        <v>5.8018662431980061E-2</v>
      </c>
      <c r="BE139" s="18">
        <f t="shared" si="31"/>
        <v>5.8018662431980061E-2</v>
      </c>
      <c r="BF139" s="18">
        <f t="shared" si="32"/>
        <v>5.8018662431980061E-2</v>
      </c>
    </row>
    <row r="140" spans="2:58" x14ac:dyDescent="0.3">
      <c r="B140" s="16">
        <v>10451</v>
      </c>
      <c r="C140" s="17" t="s">
        <v>166</v>
      </c>
      <c r="D140" s="10">
        <v>31.336903368599526</v>
      </c>
      <c r="E140" s="10">
        <v>32.284711569009914</v>
      </c>
      <c r="F140" s="18">
        <v>-2.9357802945967459E-2</v>
      </c>
      <c r="G140" s="18">
        <v>0</v>
      </c>
      <c r="H140" s="18">
        <v>0.05</v>
      </c>
      <c r="I140" s="18">
        <v>-5.3019935306361406E-3</v>
      </c>
      <c r="J140">
        <v>1</v>
      </c>
      <c r="K140" s="10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9">
        <v>0</v>
      </c>
      <c r="S140" s="19">
        <v>0</v>
      </c>
      <c r="T140" s="19">
        <v>0</v>
      </c>
      <c r="U140" s="19">
        <v>0</v>
      </c>
      <c r="V140" s="19">
        <v>0</v>
      </c>
      <c r="W140" s="19">
        <v>0</v>
      </c>
      <c r="X140" s="19">
        <v>0</v>
      </c>
      <c r="Y140" s="19">
        <v>0</v>
      </c>
      <c r="Z140" s="10">
        <v>0</v>
      </c>
      <c r="AA140" s="10">
        <v>-0.17117333187734432</v>
      </c>
      <c r="AB140" s="10">
        <v>-0.15421145422358454</v>
      </c>
      <c r="AC140" s="10">
        <v>-0.13794035610571936</v>
      </c>
      <c r="AD140" s="10">
        <v>-0.122897109972</v>
      </c>
      <c r="AE140" s="10">
        <v>-0.10796779871476807</v>
      </c>
      <c r="AF140" s="10">
        <v>-9.3184815282471176E-2</v>
      </c>
      <c r="AG140" s="10">
        <v>-7.8911995971142429E-2</v>
      </c>
      <c r="AH140" s="10">
        <v>-6.5892294981589827E-2</v>
      </c>
      <c r="AI140" s="10">
        <v>-5.4693316663098783E-2</v>
      </c>
      <c r="AJ140" s="10">
        <v>-4.4485871409711872E-2</v>
      </c>
      <c r="AK140" s="10">
        <v>-3.5091647609370474E-2</v>
      </c>
      <c r="AL140" s="10">
        <v>-2.8120705597503931E-2</v>
      </c>
      <c r="AM140" s="10">
        <v>-2.2614839955884113E-2</v>
      </c>
      <c r="AN140" s="10">
        <v>-1.793010353294686E-2</v>
      </c>
      <c r="AO140" s="10">
        <v>-1.4523913418375431E-2</v>
      </c>
      <c r="AP140" s="10">
        <v>-1.1446309364690646E-2</v>
      </c>
      <c r="AQ140" s="18">
        <f t="shared" si="17"/>
        <v>0</v>
      </c>
      <c r="AR140" s="18">
        <f t="shared" si="18"/>
        <v>0</v>
      </c>
      <c r="AS140" s="18">
        <f t="shared" si="19"/>
        <v>0</v>
      </c>
      <c r="AT140" s="18">
        <f t="shared" si="20"/>
        <v>0</v>
      </c>
      <c r="AU140" s="18">
        <f t="shared" si="21"/>
        <v>0</v>
      </c>
      <c r="AV140" s="18">
        <f t="shared" si="22"/>
        <v>0</v>
      </c>
      <c r="AW140" s="18">
        <f t="shared" si="23"/>
        <v>0</v>
      </c>
      <c r="AX140" s="18">
        <f t="shared" si="24"/>
        <v>0</v>
      </c>
      <c r="AY140" s="18">
        <f t="shared" si="25"/>
        <v>0</v>
      </c>
      <c r="AZ140" s="18">
        <f t="shared" si="26"/>
        <v>0</v>
      </c>
      <c r="BA140" s="18">
        <f t="shared" si="27"/>
        <v>0</v>
      </c>
      <c r="BB140" s="18">
        <f t="shared" si="28"/>
        <v>0</v>
      </c>
      <c r="BC140" s="18">
        <f t="shared" si="29"/>
        <v>0</v>
      </c>
      <c r="BD140" s="18">
        <f t="shared" si="30"/>
        <v>0</v>
      </c>
      <c r="BE140" s="18">
        <f t="shared" si="31"/>
        <v>0</v>
      </c>
      <c r="BF140" s="18">
        <f t="shared" si="32"/>
        <v>0</v>
      </c>
    </row>
    <row r="141" spans="2:58" x14ac:dyDescent="0.3">
      <c r="B141" s="16">
        <v>10482</v>
      </c>
      <c r="C141" s="17" t="s">
        <v>167</v>
      </c>
      <c r="D141" s="10">
        <v>32.356054284170213</v>
      </c>
      <c r="E141" s="10">
        <v>32.499657163826164</v>
      </c>
      <c r="F141" s="18">
        <v>-4.4185967541771117E-3</v>
      </c>
      <c r="G141" s="18">
        <v>0</v>
      </c>
      <c r="H141" s="18">
        <v>0.05</v>
      </c>
      <c r="I141" s="18">
        <v>0</v>
      </c>
      <c r="J141">
        <v>0</v>
      </c>
      <c r="K141" s="10">
        <v>0</v>
      </c>
      <c r="L141" s="19">
        <v>0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9">
        <v>0</v>
      </c>
      <c r="S141" s="19">
        <v>0</v>
      </c>
      <c r="T141" s="19">
        <v>0</v>
      </c>
      <c r="U141" s="19">
        <v>0</v>
      </c>
      <c r="V141" s="19">
        <v>0</v>
      </c>
      <c r="W141" s="19">
        <v>0</v>
      </c>
      <c r="X141" s="19">
        <v>0</v>
      </c>
      <c r="Y141" s="19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8">
        <f t="shared" si="17"/>
        <v>0</v>
      </c>
      <c r="AR141" s="18">
        <f t="shared" si="18"/>
        <v>0</v>
      </c>
      <c r="AS141" s="18">
        <f t="shared" si="19"/>
        <v>0</v>
      </c>
      <c r="AT141" s="18">
        <f t="shared" si="20"/>
        <v>0</v>
      </c>
      <c r="AU141" s="18">
        <f t="shared" si="21"/>
        <v>0</v>
      </c>
      <c r="AV141" s="18">
        <f t="shared" si="22"/>
        <v>0</v>
      </c>
      <c r="AW141" s="18">
        <f t="shared" si="23"/>
        <v>0</v>
      </c>
      <c r="AX141" s="18">
        <f t="shared" si="24"/>
        <v>0</v>
      </c>
      <c r="AY141" s="18">
        <f t="shared" si="25"/>
        <v>0</v>
      </c>
      <c r="AZ141" s="18">
        <f t="shared" si="26"/>
        <v>0</v>
      </c>
      <c r="BA141" s="18">
        <f t="shared" si="27"/>
        <v>0</v>
      </c>
      <c r="BB141" s="18">
        <f t="shared" si="28"/>
        <v>0</v>
      </c>
      <c r="BC141" s="18">
        <f t="shared" si="29"/>
        <v>0</v>
      </c>
      <c r="BD141" s="18">
        <f t="shared" si="30"/>
        <v>0</v>
      </c>
      <c r="BE141" s="18">
        <f t="shared" si="31"/>
        <v>0</v>
      </c>
      <c r="BF141" s="18">
        <f t="shared" si="32"/>
        <v>0</v>
      </c>
    </row>
    <row r="142" spans="2:58" x14ac:dyDescent="0.3">
      <c r="B142" s="16">
        <v>10502</v>
      </c>
      <c r="C142" s="17" t="s">
        <v>168</v>
      </c>
      <c r="D142" s="10">
        <v>34.536698498466819</v>
      </c>
      <c r="E142" s="10">
        <v>33.71714079773443</v>
      </c>
      <c r="F142" s="18">
        <v>2.4306856433907884E-2</v>
      </c>
      <c r="G142" s="18">
        <v>0.02</v>
      </c>
      <c r="H142" s="18">
        <v>0.05</v>
      </c>
      <c r="I142" s="18">
        <v>0</v>
      </c>
      <c r="J142">
        <v>0</v>
      </c>
      <c r="K142" s="10">
        <v>0.1452148847777005</v>
      </c>
      <c r="L142" s="19">
        <v>4.5214884777700498E-2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8">
        <f t="shared" ref="AQ142:AQ147" si="33">+IF($K142=0,0,($D142-K142)/$E142-1)</f>
        <v>2.0000000000000018E-2</v>
      </c>
      <c r="AR142" s="18">
        <f t="shared" ref="AR142:AR147" si="34">+IF($K142=0,0,($D142-L142)/$E142-1)</f>
        <v>2.2965850532816301E-2</v>
      </c>
      <c r="AS142" s="18">
        <f t="shared" ref="AS142:AS147" si="35">+IF($K142=0,0,($D142-M142)/$E142-1)</f>
        <v>2.4306856433907953E-2</v>
      </c>
      <c r="AT142" s="18">
        <f t="shared" ref="AT142:AT147" si="36">+IF($K142=0,0,($D142-N142)/$E142-1)</f>
        <v>2.4306856433907953E-2</v>
      </c>
      <c r="AU142" s="18">
        <f t="shared" ref="AU142:AU147" si="37">+IF($K142=0,0,($D142-O142)/$E142-1)</f>
        <v>2.4306856433907953E-2</v>
      </c>
      <c r="AV142" s="18">
        <f t="shared" ref="AV142:AV147" si="38">+IF($K142=0,0,($D142-P142)/$E142-1)</f>
        <v>2.4306856433907953E-2</v>
      </c>
      <c r="AW142" s="18">
        <f t="shared" ref="AW142:AW147" si="39">+IF($K142=0,0,($D142-Q142)/$E142-1)</f>
        <v>2.4306856433907953E-2</v>
      </c>
      <c r="AX142" s="18">
        <f t="shared" ref="AX142:AX147" si="40">+IF($K142=0,0,($D142-R142)/$E142-1)</f>
        <v>2.4306856433907953E-2</v>
      </c>
      <c r="AY142" s="18">
        <f t="shared" ref="AY142:AY147" si="41">+IF($K142=0,0,($D142-S142)/$E142-1)</f>
        <v>2.4306856433907953E-2</v>
      </c>
      <c r="AZ142" s="18">
        <f t="shared" ref="AZ142:AZ147" si="42">+IF($K142=0,0,($D142-T142)/$E142-1)</f>
        <v>2.4306856433907953E-2</v>
      </c>
      <c r="BA142" s="18">
        <f t="shared" ref="BA142:BA147" si="43">+IF($K142=0,0,($D142-U142)/$E142-1)</f>
        <v>2.4306856433907953E-2</v>
      </c>
      <c r="BB142" s="18">
        <f t="shared" ref="BB142:BB147" si="44">+IF($K142=0,0,($D142-V142)/$E142-1)</f>
        <v>2.4306856433907953E-2</v>
      </c>
      <c r="BC142" s="18">
        <f t="shared" ref="BC142:BC147" si="45">+IF($K142=0,0,($D142-W142)/$E142-1)</f>
        <v>2.4306856433907953E-2</v>
      </c>
      <c r="BD142" s="18">
        <f t="shared" ref="BD142:BD147" si="46">+IF($K142=0,0,($D142-X142)/$E142-1)</f>
        <v>2.4306856433907953E-2</v>
      </c>
      <c r="BE142" s="18">
        <f t="shared" ref="BE142:BE147" si="47">+IF($K142=0,0,($D142-Y142)/$E142-1)</f>
        <v>2.4306856433907953E-2</v>
      </c>
      <c r="BF142" s="18">
        <f t="shared" ref="BF142:BF147" si="48">+IF($K142=0,0,($D142-Z142)/$E142-1)</f>
        <v>2.4306856433907953E-2</v>
      </c>
    </row>
    <row r="143" spans="2:58" x14ac:dyDescent="0.3">
      <c r="B143" s="16">
        <v>13927</v>
      </c>
      <c r="C143" s="17" t="s">
        <v>169</v>
      </c>
      <c r="D143" s="10">
        <v>32.41368681268213</v>
      </c>
      <c r="E143" s="10">
        <v>32.040719712784849</v>
      </c>
      <c r="F143" s="18">
        <v>1.1640409555109333E-2</v>
      </c>
      <c r="G143" s="18">
        <v>1.1640409555109333E-2</v>
      </c>
      <c r="H143" s="18">
        <v>0.05</v>
      </c>
      <c r="I143" s="18">
        <v>0</v>
      </c>
      <c r="J143">
        <v>0</v>
      </c>
      <c r="K143" s="10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8">
        <f t="shared" si="33"/>
        <v>0</v>
      </c>
      <c r="AR143" s="18">
        <f t="shared" si="34"/>
        <v>0</v>
      </c>
      <c r="AS143" s="18">
        <f t="shared" si="35"/>
        <v>0</v>
      </c>
      <c r="AT143" s="18">
        <f t="shared" si="36"/>
        <v>0</v>
      </c>
      <c r="AU143" s="18">
        <f t="shared" si="37"/>
        <v>0</v>
      </c>
      <c r="AV143" s="18">
        <f t="shared" si="38"/>
        <v>0</v>
      </c>
      <c r="AW143" s="18">
        <f t="shared" si="39"/>
        <v>0</v>
      </c>
      <c r="AX143" s="18">
        <f t="shared" si="40"/>
        <v>0</v>
      </c>
      <c r="AY143" s="18">
        <f t="shared" si="41"/>
        <v>0</v>
      </c>
      <c r="AZ143" s="18">
        <f t="shared" si="42"/>
        <v>0</v>
      </c>
      <c r="BA143" s="18">
        <f t="shared" si="43"/>
        <v>0</v>
      </c>
      <c r="BB143" s="18">
        <f t="shared" si="44"/>
        <v>0</v>
      </c>
      <c r="BC143" s="18">
        <f t="shared" si="45"/>
        <v>0</v>
      </c>
      <c r="BD143" s="18">
        <f t="shared" si="46"/>
        <v>0</v>
      </c>
      <c r="BE143" s="18">
        <f t="shared" si="47"/>
        <v>0</v>
      </c>
      <c r="BF143" s="18">
        <f t="shared" si="48"/>
        <v>0</v>
      </c>
    </row>
    <row r="144" spans="2:58" x14ac:dyDescent="0.3">
      <c r="B144" s="16">
        <v>10597</v>
      </c>
      <c r="C144" s="17" t="s">
        <v>170</v>
      </c>
      <c r="D144" s="10">
        <v>36.626093475017711</v>
      </c>
      <c r="E144" s="10">
        <v>34.63416046934222</v>
      </c>
      <c r="F144" s="18">
        <v>5.7513535153789243E-2</v>
      </c>
      <c r="G144" s="18">
        <v>0.02</v>
      </c>
      <c r="H144" s="18">
        <v>0.05</v>
      </c>
      <c r="I144" s="18">
        <v>0</v>
      </c>
      <c r="J144">
        <v>0</v>
      </c>
      <c r="K144" s="10">
        <v>1.2992497962886471</v>
      </c>
      <c r="L144" s="19">
        <v>1.199249796288647</v>
      </c>
      <c r="M144" s="19">
        <v>1.0992497962886469</v>
      </c>
      <c r="N144" s="19">
        <v>0.99924979628864696</v>
      </c>
      <c r="O144" s="19">
        <v>0.89924979628864699</v>
      </c>
      <c r="P144" s="19">
        <v>0.79924979628864701</v>
      </c>
      <c r="Q144" s="19">
        <v>0.69924979628864703</v>
      </c>
      <c r="R144" s="19">
        <v>0.59924979628864705</v>
      </c>
      <c r="S144" s="19">
        <v>0.49924979628864707</v>
      </c>
      <c r="T144" s="19">
        <v>0.3992497962886471</v>
      </c>
      <c r="U144" s="19">
        <v>0.29924979628864712</v>
      </c>
      <c r="V144" s="19">
        <v>0.19924979628864711</v>
      </c>
      <c r="W144" s="19">
        <v>9.9249796288647107E-2</v>
      </c>
      <c r="X144" s="19">
        <v>0</v>
      </c>
      <c r="Y144" s="19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8">
        <f t="shared" si="33"/>
        <v>2.0000000000000018E-2</v>
      </c>
      <c r="AR144" s="18">
        <f t="shared" si="34"/>
        <v>2.2887322765872131E-2</v>
      </c>
      <c r="AS144" s="18">
        <f t="shared" si="35"/>
        <v>2.5774645531744245E-2</v>
      </c>
      <c r="AT144" s="18">
        <f t="shared" si="36"/>
        <v>2.8661968297616358E-2</v>
      </c>
      <c r="AU144" s="18">
        <f t="shared" si="37"/>
        <v>3.1549291063488472E-2</v>
      </c>
      <c r="AV144" s="18">
        <f t="shared" si="38"/>
        <v>3.4436613829360585E-2</v>
      </c>
      <c r="AW144" s="18">
        <f t="shared" si="39"/>
        <v>3.7323936595232698E-2</v>
      </c>
      <c r="AX144" s="18">
        <f t="shared" si="40"/>
        <v>4.0211259361104812E-2</v>
      </c>
      <c r="AY144" s="18">
        <f t="shared" si="41"/>
        <v>4.3098582126976925E-2</v>
      </c>
      <c r="AZ144" s="18">
        <f t="shared" si="42"/>
        <v>4.5985904892849039E-2</v>
      </c>
      <c r="BA144" s="18">
        <f t="shared" si="43"/>
        <v>4.8873227658721152E-2</v>
      </c>
      <c r="BB144" s="18">
        <f t="shared" si="44"/>
        <v>5.1760550424593266E-2</v>
      </c>
      <c r="BC144" s="18">
        <f t="shared" si="45"/>
        <v>5.4647873190465379E-2</v>
      </c>
      <c r="BD144" s="18">
        <f t="shared" si="46"/>
        <v>5.7513535153789208E-2</v>
      </c>
      <c r="BE144" s="18">
        <f t="shared" si="47"/>
        <v>5.7513535153789208E-2</v>
      </c>
      <c r="BF144" s="18">
        <f t="shared" si="48"/>
        <v>5.7513535153789208E-2</v>
      </c>
    </row>
    <row r="145" spans="2:58" x14ac:dyDescent="0.3">
      <c r="B145" s="16">
        <v>10706</v>
      </c>
      <c r="C145" s="17" t="s">
        <v>171</v>
      </c>
      <c r="D145" s="10">
        <v>31.844306811737393</v>
      </c>
      <c r="E145" s="10">
        <v>32.724852773531019</v>
      </c>
      <c r="F145" s="18">
        <v>-2.690756068139874E-2</v>
      </c>
      <c r="G145" s="18">
        <v>0</v>
      </c>
      <c r="H145" s="18">
        <v>0.05</v>
      </c>
      <c r="I145" s="18">
        <v>-2.8517512660674212E-3</v>
      </c>
      <c r="J145">
        <v>1</v>
      </c>
      <c r="K145" s="10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0">
        <v>0</v>
      </c>
      <c r="AA145" s="10">
        <v>-9.3323140328787038E-2</v>
      </c>
      <c r="AB145" s="10">
        <v>-8.407558014426128E-2</v>
      </c>
      <c r="AC145" s="10">
        <v>-7.5204630701943567E-2</v>
      </c>
      <c r="AD145" s="10">
        <v>-6.7003102142906473E-2</v>
      </c>
      <c r="AE145" s="10">
        <v>-5.8863690505647798E-2</v>
      </c>
      <c r="AF145" s="10">
        <v>-5.0804056319646587E-2</v>
      </c>
      <c r="AG145" s="10">
        <v>-4.3022561942747971E-2</v>
      </c>
      <c r="AH145" s="10">
        <v>-3.5924263573715164E-2</v>
      </c>
      <c r="AI145" s="10">
        <v>-2.9818617246140756E-2</v>
      </c>
      <c r="AJ145" s="10">
        <v>-2.425355150060263E-2</v>
      </c>
      <c r="AK145" s="10">
        <v>-1.9131851429779117E-2</v>
      </c>
      <c r="AL145" s="10">
        <v>-1.5331316659191047E-2</v>
      </c>
      <c r="AM145" s="10">
        <v>-1.2329536730805245E-2</v>
      </c>
      <c r="AN145" s="10">
        <v>-9.7754337650790869E-3</v>
      </c>
      <c r="AO145" s="10">
        <v>-7.9183900622875007E-3</v>
      </c>
      <c r="AP145" s="10">
        <v>-6.2404904045051009E-3</v>
      </c>
      <c r="AQ145" s="18">
        <f t="shared" si="33"/>
        <v>0</v>
      </c>
      <c r="AR145" s="18">
        <f t="shared" si="34"/>
        <v>0</v>
      </c>
      <c r="AS145" s="18">
        <f t="shared" si="35"/>
        <v>0</v>
      </c>
      <c r="AT145" s="18">
        <f t="shared" si="36"/>
        <v>0</v>
      </c>
      <c r="AU145" s="18">
        <f t="shared" si="37"/>
        <v>0</v>
      </c>
      <c r="AV145" s="18">
        <f t="shared" si="38"/>
        <v>0</v>
      </c>
      <c r="AW145" s="18">
        <f t="shared" si="39"/>
        <v>0</v>
      </c>
      <c r="AX145" s="18">
        <f t="shared" si="40"/>
        <v>0</v>
      </c>
      <c r="AY145" s="18">
        <f t="shared" si="41"/>
        <v>0</v>
      </c>
      <c r="AZ145" s="18">
        <f t="shared" si="42"/>
        <v>0</v>
      </c>
      <c r="BA145" s="18">
        <f t="shared" si="43"/>
        <v>0</v>
      </c>
      <c r="BB145" s="18">
        <f t="shared" si="44"/>
        <v>0</v>
      </c>
      <c r="BC145" s="18">
        <f t="shared" si="45"/>
        <v>0</v>
      </c>
      <c r="BD145" s="18">
        <f t="shared" si="46"/>
        <v>0</v>
      </c>
      <c r="BE145" s="18">
        <f t="shared" si="47"/>
        <v>0</v>
      </c>
      <c r="BF145" s="18">
        <f t="shared" si="48"/>
        <v>0</v>
      </c>
    </row>
    <row r="146" spans="2:58" x14ac:dyDescent="0.3">
      <c r="B146" s="16">
        <v>11680</v>
      </c>
      <c r="C146" s="17" t="s">
        <v>172</v>
      </c>
      <c r="D146" s="10">
        <v>35.777567673212886</v>
      </c>
      <c r="E146" s="10">
        <v>33.681120643798103</v>
      </c>
      <c r="F146" s="18">
        <v>6.2243980881343204E-2</v>
      </c>
      <c r="G146" s="18">
        <v>0.02</v>
      </c>
      <c r="H146" s="18">
        <v>0.05</v>
      </c>
      <c r="I146" s="18">
        <v>0</v>
      </c>
      <c r="J146">
        <v>0</v>
      </c>
      <c r="K146" s="10">
        <v>1.422824616538821</v>
      </c>
      <c r="L146" s="19">
        <v>1.3228246165388209</v>
      </c>
      <c r="M146" s="19">
        <v>1.2228246165388208</v>
      </c>
      <c r="N146" s="19">
        <v>1.1228246165388207</v>
      </c>
      <c r="O146" s="19">
        <v>1.0228246165388206</v>
      </c>
      <c r="P146" s="19">
        <v>0.92282461653882064</v>
      </c>
      <c r="Q146" s="19">
        <v>0.82282461653882066</v>
      </c>
      <c r="R146" s="19">
        <v>0.72282461653882069</v>
      </c>
      <c r="S146" s="19">
        <v>0.62282461653882071</v>
      </c>
      <c r="T146" s="19">
        <v>0.52282461653882073</v>
      </c>
      <c r="U146" s="19">
        <v>0.42282461653882075</v>
      </c>
      <c r="V146" s="19">
        <v>0.32282461653882077</v>
      </c>
      <c r="W146" s="19">
        <v>0.22282461653882077</v>
      </c>
      <c r="X146" s="19">
        <v>0.12282461653882076</v>
      </c>
      <c r="Y146" s="19">
        <v>2.2824616538820758E-2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8">
        <f t="shared" si="33"/>
        <v>2.0000000000000018E-2</v>
      </c>
      <c r="AR146" s="18">
        <f t="shared" si="34"/>
        <v>2.2969022351054358E-2</v>
      </c>
      <c r="AS146" s="18">
        <f t="shared" si="35"/>
        <v>2.593804470210892E-2</v>
      </c>
      <c r="AT146" s="18">
        <f t="shared" si="36"/>
        <v>2.8907067053163482E-2</v>
      </c>
      <c r="AU146" s="18">
        <f t="shared" si="37"/>
        <v>3.1876089404218044E-2</v>
      </c>
      <c r="AV146" s="18">
        <f t="shared" si="38"/>
        <v>3.4845111755272606E-2</v>
      </c>
      <c r="AW146" s="18">
        <f t="shared" si="39"/>
        <v>3.7814134106326946E-2</v>
      </c>
      <c r="AX146" s="18">
        <f t="shared" si="40"/>
        <v>4.0783156457381509E-2</v>
      </c>
      <c r="AY146" s="18">
        <f t="shared" si="41"/>
        <v>4.3752178808436071E-2</v>
      </c>
      <c r="AZ146" s="18">
        <f t="shared" si="42"/>
        <v>4.6721201159490633E-2</v>
      </c>
      <c r="BA146" s="18">
        <f t="shared" si="43"/>
        <v>4.9690223510545195E-2</v>
      </c>
      <c r="BB146" s="18">
        <f t="shared" si="44"/>
        <v>5.2659245861599535E-2</v>
      </c>
      <c r="BC146" s="18">
        <f t="shared" si="45"/>
        <v>5.5628268212654097E-2</v>
      </c>
      <c r="BD146" s="18">
        <f t="shared" si="46"/>
        <v>5.8597290563708659E-2</v>
      </c>
      <c r="BE146" s="18">
        <f t="shared" si="47"/>
        <v>6.1566312914763222E-2</v>
      </c>
      <c r="BF146" s="18">
        <f t="shared" si="48"/>
        <v>6.2243980881343308E-2</v>
      </c>
    </row>
    <row r="147" spans="2:58" x14ac:dyDescent="0.3">
      <c r="B147" s="16">
        <v>12026</v>
      </c>
      <c r="C147" s="17" t="s">
        <v>173</v>
      </c>
      <c r="D147" s="10">
        <v>35.253260876602603</v>
      </c>
      <c r="E147" s="10">
        <v>33.542386882624761</v>
      </c>
      <c r="F147" s="18">
        <v>5.1006328200933392E-2</v>
      </c>
      <c r="G147" s="18">
        <v>0.02</v>
      </c>
      <c r="H147" s="18">
        <v>0.05</v>
      </c>
      <c r="I147" s="18">
        <v>0</v>
      </c>
      <c r="J147">
        <v>0</v>
      </c>
      <c r="K147" s="10">
        <v>1.0400262563253464</v>
      </c>
      <c r="L147" s="19">
        <v>0.94002625632534642</v>
      </c>
      <c r="M147" s="19">
        <v>0.84002625632534644</v>
      </c>
      <c r="N147" s="19">
        <v>0.74002625632534647</v>
      </c>
      <c r="O147" s="19">
        <v>0.64002625632534649</v>
      </c>
      <c r="P147" s="19">
        <v>0.54002625632534651</v>
      </c>
      <c r="Q147" s="19">
        <v>0.44002625632534653</v>
      </c>
      <c r="R147" s="19">
        <v>0.34002625632534655</v>
      </c>
      <c r="S147" s="19">
        <v>0.24002625632534655</v>
      </c>
      <c r="T147" s="19">
        <v>0.14002625632534654</v>
      </c>
      <c r="U147" s="19">
        <v>4.0026256325346538E-2</v>
      </c>
      <c r="V147" s="19">
        <v>0</v>
      </c>
      <c r="W147" s="19">
        <v>0</v>
      </c>
      <c r="X147" s="19">
        <v>0</v>
      </c>
      <c r="Y147" s="19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8">
        <f t="shared" si="33"/>
        <v>2.0000000000000018E-2</v>
      </c>
      <c r="AR147" s="18">
        <f t="shared" si="34"/>
        <v>2.298130244427532E-2</v>
      </c>
      <c r="AS147" s="18">
        <f t="shared" si="35"/>
        <v>2.5962604888550844E-2</v>
      </c>
      <c r="AT147" s="18">
        <f t="shared" si="36"/>
        <v>2.8943907332826369E-2</v>
      </c>
      <c r="AU147" s="18">
        <f t="shared" si="37"/>
        <v>3.1925209777101449E-2</v>
      </c>
      <c r="AV147" s="18">
        <f t="shared" si="38"/>
        <v>3.4906512221376973E-2</v>
      </c>
      <c r="AW147" s="18">
        <f t="shared" si="39"/>
        <v>3.7887814665652275E-2</v>
      </c>
      <c r="AX147" s="18">
        <f t="shared" si="40"/>
        <v>4.0869117109927799E-2</v>
      </c>
      <c r="AY147" s="18">
        <f t="shared" si="41"/>
        <v>4.3850419554203324E-2</v>
      </c>
      <c r="AZ147" s="18">
        <f t="shared" si="42"/>
        <v>4.6831721998478404E-2</v>
      </c>
      <c r="BA147" s="18">
        <f t="shared" si="43"/>
        <v>4.9813024442753928E-2</v>
      </c>
      <c r="BB147" s="18">
        <f t="shared" si="44"/>
        <v>5.1006328200933426E-2</v>
      </c>
      <c r="BC147" s="18">
        <f t="shared" si="45"/>
        <v>5.1006328200933426E-2</v>
      </c>
      <c r="BD147" s="18">
        <f t="shared" si="46"/>
        <v>5.1006328200933426E-2</v>
      </c>
      <c r="BE147" s="18">
        <f t="shared" si="47"/>
        <v>5.1006328200933426E-2</v>
      </c>
      <c r="BF147" s="18">
        <f t="shared" si="48"/>
        <v>5.1006328200933426E-2</v>
      </c>
    </row>
    <row r="148" spans="2:58" x14ac:dyDescent="0.3">
      <c r="B148" s="16"/>
      <c r="C148" s="17"/>
      <c r="D148" s="10"/>
      <c r="E148" s="1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</row>
    <row r="149" spans="2:58" x14ac:dyDescent="0.3">
      <c r="B149" s="16">
        <v>10298</v>
      </c>
      <c r="C149" s="17" t="s">
        <v>174</v>
      </c>
      <c r="D149" s="10">
        <v>36.526345571094645</v>
      </c>
      <c r="E149" s="10">
        <v>34.900375150385429</v>
      </c>
      <c r="F149" s="18">
        <v>4.6503587730741799E-2</v>
      </c>
      <c r="G149" s="18">
        <v>1.8598196871125555E-2</v>
      </c>
      <c r="H149" s="18">
        <v>0.05</v>
      </c>
      <c r="I149" s="18">
        <v>0</v>
      </c>
      <c r="J149">
        <v>0</v>
      </c>
      <c r="K149" s="10">
        <v>0.97390860971874349</v>
      </c>
      <c r="L149" s="19">
        <v>0.87390860971874351</v>
      </c>
      <c r="M149" s="19">
        <v>0.77390860971874353</v>
      </c>
      <c r="N149" s="19">
        <v>0.67390860971874356</v>
      </c>
      <c r="O149" s="19">
        <v>0.57390860971874358</v>
      </c>
      <c r="P149" s="19">
        <v>0.4739086097187436</v>
      </c>
      <c r="Q149" s="19">
        <v>0.37390860971874362</v>
      </c>
      <c r="R149" s="19">
        <v>0.27390860971874365</v>
      </c>
      <c r="S149" s="19">
        <v>0.17390860971874364</v>
      </c>
      <c r="T149" s="19">
        <v>7.3908609718743634E-2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627FA-56EC-4653-86C3-3AF5CE02255A}">
  <dimension ref="B1:BF149"/>
  <sheetViews>
    <sheetView topLeftCell="K1" workbookViewId="0">
      <selection activeCell="Z10" sqref="Z10"/>
    </sheetView>
  </sheetViews>
  <sheetFormatPr defaultRowHeight="14.4" x14ac:dyDescent="0.3"/>
  <cols>
    <col min="2" max="2" width="10.33203125" customWidth="1"/>
    <col min="3" max="3" width="40.6640625" bestFit="1" customWidth="1"/>
    <col min="4" max="4" width="26.6640625" customWidth="1"/>
    <col min="5" max="9" width="13.5546875" customWidth="1"/>
    <col min="10" max="11" width="12.6640625" bestFit="1" customWidth="1"/>
    <col min="12" max="12" width="11.5546875" bestFit="1" customWidth="1"/>
    <col min="13" max="19" width="11.5546875" customWidth="1"/>
    <col min="20" max="24" width="11.5546875" bestFit="1" customWidth="1"/>
    <col min="25" max="25" width="11.5546875" customWidth="1"/>
    <col min="26" max="26" width="15.6640625" bestFit="1" customWidth="1"/>
    <col min="27" max="41" width="11.5546875" hidden="1" customWidth="1"/>
    <col min="42" max="42" width="12.33203125" hidden="1" customWidth="1"/>
  </cols>
  <sheetData>
    <row r="1" spans="2:58" x14ac:dyDescent="0.3"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2:58" ht="28.8" x14ac:dyDescent="0.55000000000000004">
      <c r="B2" s="3" t="s">
        <v>16</v>
      </c>
      <c r="F2" s="4" t="s">
        <v>17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58" x14ac:dyDescent="0.3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2:58" x14ac:dyDescent="0.3">
      <c r="B4" s="2"/>
      <c r="C4" s="5" t="s">
        <v>18</v>
      </c>
      <c r="D4" s="23">
        <v>0.02</v>
      </c>
      <c r="E4" s="7" t="s">
        <v>176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58" x14ac:dyDescent="0.3">
      <c r="B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2:58" x14ac:dyDescent="0.3">
      <c r="B6" s="2"/>
      <c r="C6" s="5" t="s">
        <v>20</v>
      </c>
      <c r="D6" s="24" t="s">
        <v>21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58" x14ac:dyDescent="0.3">
      <c r="B7" s="2"/>
      <c r="C7" s="5" t="s">
        <v>177</v>
      </c>
      <c r="D7" s="24">
        <v>0.2</v>
      </c>
      <c r="E7" s="8"/>
      <c r="AN7" s="10"/>
      <c r="AO7" s="10"/>
    </row>
    <row r="8" spans="2:58" x14ac:dyDescent="0.3">
      <c r="B8" s="2"/>
      <c r="C8" s="5" t="s">
        <v>23</v>
      </c>
      <c r="D8" s="24" t="s">
        <v>24</v>
      </c>
      <c r="E8" s="7"/>
      <c r="AN8" s="10"/>
      <c r="AO8" s="10"/>
    </row>
    <row r="9" spans="2:58" x14ac:dyDescent="0.3">
      <c r="B9" s="2"/>
      <c r="C9" s="5" t="s">
        <v>26</v>
      </c>
      <c r="D9" s="24">
        <v>0.05</v>
      </c>
      <c r="E9" s="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>
        <f>AVERAGE(K10:Z10)</f>
        <v>6675509.2156834239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</row>
    <row r="10" spans="2:58" ht="21" x14ac:dyDescent="0.4">
      <c r="C10" s="2"/>
      <c r="D10" s="12"/>
      <c r="J10" s="3"/>
      <c r="K10" s="12">
        <v>28385409.401216641</v>
      </c>
      <c r="L10" s="12">
        <v>22874436.327594168</v>
      </c>
      <c r="M10" s="12">
        <v>17904133.401240837</v>
      </c>
      <c r="N10" s="12">
        <v>13085854.482946508</v>
      </c>
      <c r="O10" s="12">
        <v>9069708.2773670331</v>
      </c>
      <c r="P10" s="12">
        <v>5819193.7554207565</v>
      </c>
      <c r="Q10" s="12">
        <v>3750184.0015052385</v>
      </c>
      <c r="R10" s="12">
        <v>2408478.1429844741</v>
      </c>
      <c r="S10" s="12">
        <v>1457963.3591685575</v>
      </c>
      <c r="T10" s="12">
        <v>809181.46700759383</v>
      </c>
      <c r="U10" s="12">
        <v>414691.43748612265</v>
      </c>
      <c r="V10" s="12">
        <v>278683.95835747034</v>
      </c>
      <c r="W10" s="12">
        <v>207877.88375747035</v>
      </c>
      <c r="X10" s="12">
        <v>140458.73856063356</v>
      </c>
      <c r="Y10" s="12">
        <v>114117.18496063355</v>
      </c>
      <c r="Z10" s="12">
        <v>87775.631360633532</v>
      </c>
      <c r="AA10" s="25">
        <v>1</v>
      </c>
      <c r="AB10" s="25">
        <v>0.80585190807970997</v>
      </c>
      <c r="AC10" s="25">
        <v>0.63075128310368633</v>
      </c>
      <c r="AD10" s="25">
        <v>0.46100636767231651</v>
      </c>
      <c r="AE10" s="25">
        <v>0.31952007981178854</v>
      </c>
      <c r="AF10" s="25">
        <v>0.20500651137944614</v>
      </c>
      <c r="AG10" s="25">
        <v>0.13211660781417159</v>
      </c>
      <c r="AH10" s="25">
        <v>8.4849159966008558E-2</v>
      </c>
      <c r="AI10" s="25">
        <v>5.1363125983522613E-2</v>
      </c>
      <c r="AJ10" s="25">
        <v>2.8506950721412218E-2</v>
      </c>
      <c r="AK10" s="25">
        <v>1.460931676639296E-2</v>
      </c>
      <c r="AL10" s="25">
        <v>9.8178593945354737E-3</v>
      </c>
      <c r="AM10" s="25">
        <v>7.3234062196954044E-3</v>
      </c>
      <c r="AN10" s="25">
        <v>4.9482724231771445E-3</v>
      </c>
      <c r="AO10" s="25">
        <v>4.020276168915933E-3</v>
      </c>
      <c r="AP10" s="25">
        <v>3.0922799146547216E-3</v>
      </c>
    </row>
    <row r="11" spans="2:58" ht="21" x14ac:dyDescent="0.4">
      <c r="C11" s="2"/>
      <c r="K11" s="3" t="s">
        <v>28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AA11" s="3" t="s">
        <v>29</v>
      </c>
      <c r="AQ11" s="3" t="s">
        <v>175</v>
      </c>
      <c r="BF11" s="22">
        <f>+MAX(BF13:BF147)</f>
        <v>0.10437310895791585</v>
      </c>
    </row>
    <row r="12" spans="2:58" x14ac:dyDescent="0.3">
      <c r="B12" s="14" t="s">
        <v>30</v>
      </c>
      <c r="C12" s="14" t="s">
        <v>31</v>
      </c>
      <c r="D12" s="14" t="s">
        <v>32</v>
      </c>
      <c r="E12" s="15" t="s">
        <v>33</v>
      </c>
      <c r="F12" s="14" t="s">
        <v>34</v>
      </c>
      <c r="G12" s="14" t="s">
        <v>35</v>
      </c>
      <c r="H12" s="14" t="s">
        <v>36</v>
      </c>
      <c r="I12" s="14" t="s">
        <v>37</v>
      </c>
      <c r="J12" s="14" t="s">
        <v>38</v>
      </c>
      <c r="K12" s="14">
        <v>2029</v>
      </c>
      <c r="L12" s="14">
        <v>2030</v>
      </c>
      <c r="M12" s="14">
        <v>2031</v>
      </c>
      <c r="N12" s="14">
        <v>2032</v>
      </c>
      <c r="O12" s="14">
        <v>2033</v>
      </c>
      <c r="P12" s="14">
        <v>2034</v>
      </c>
      <c r="Q12" s="14">
        <v>2035</v>
      </c>
      <c r="R12" s="14">
        <v>2036</v>
      </c>
      <c r="S12" s="14">
        <v>2037</v>
      </c>
      <c r="T12" s="14">
        <v>2038</v>
      </c>
      <c r="U12" s="14">
        <v>2039</v>
      </c>
      <c r="V12" s="14">
        <v>2040</v>
      </c>
      <c r="W12" s="14">
        <v>2041</v>
      </c>
      <c r="X12" s="14">
        <v>2042</v>
      </c>
      <c r="Y12" s="14">
        <v>2043</v>
      </c>
      <c r="Z12" s="14">
        <v>2044</v>
      </c>
      <c r="AA12" s="14">
        <v>2029</v>
      </c>
      <c r="AB12" s="14">
        <v>2030</v>
      </c>
      <c r="AC12" s="14">
        <v>2031</v>
      </c>
      <c r="AD12" s="14">
        <v>2032</v>
      </c>
      <c r="AE12" s="14">
        <v>2033</v>
      </c>
      <c r="AF12" s="14">
        <v>2034</v>
      </c>
      <c r="AG12" s="14">
        <v>2035</v>
      </c>
      <c r="AH12" s="14">
        <v>2036</v>
      </c>
      <c r="AI12" s="14">
        <v>2037</v>
      </c>
      <c r="AJ12" s="14">
        <v>2038</v>
      </c>
      <c r="AK12" s="14">
        <v>2039</v>
      </c>
      <c r="AL12" s="14">
        <v>2040</v>
      </c>
      <c r="AM12" s="14">
        <v>2041</v>
      </c>
      <c r="AN12" s="14">
        <v>2042</v>
      </c>
      <c r="AO12" s="14">
        <v>2043</v>
      </c>
      <c r="AP12" s="14">
        <v>2044</v>
      </c>
      <c r="AQ12" s="14">
        <v>2029</v>
      </c>
      <c r="AR12" s="14">
        <v>2030</v>
      </c>
      <c r="AS12" s="14">
        <v>2031</v>
      </c>
      <c r="AT12" s="14">
        <v>2032</v>
      </c>
      <c r="AU12" s="14">
        <v>2033</v>
      </c>
      <c r="AV12" s="14">
        <v>2034</v>
      </c>
      <c r="AW12" s="14">
        <v>2035</v>
      </c>
      <c r="AX12" s="14">
        <v>2036</v>
      </c>
      <c r="AY12" s="14">
        <v>2037</v>
      </c>
      <c r="AZ12" s="14">
        <v>2038</v>
      </c>
      <c r="BA12" s="14">
        <v>2039</v>
      </c>
      <c r="BB12" s="14">
        <v>2040</v>
      </c>
      <c r="BC12" s="14">
        <v>2041</v>
      </c>
      <c r="BD12" s="14">
        <v>2042</v>
      </c>
      <c r="BE12" s="14">
        <v>2043</v>
      </c>
      <c r="BF12" s="14">
        <v>2044</v>
      </c>
    </row>
    <row r="13" spans="2:58" x14ac:dyDescent="0.3">
      <c r="B13" s="16">
        <v>10005</v>
      </c>
      <c r="C13" s="17" t="s">
        <v>39</v>
      </c>
      <c r="D13" s="10">
        <v>35.386889954393517</v>
      </c>
      <c r="E13" s="10">
        <v>33.772977306595195</v>
      </c>
      <c r="F13" s="18">
        <v>4.7787100116967102E-2</v>
      </c>
      <c r="G13" s="18">
        <v>0.02</v>
      </c>
      <c r="H13" s="18">
        <v>0.05</v>
      </c>
      <c r="I13" s="18">
        <v>0</v>
      </c>
      <c r="J13">
        <v>0</v>
      </c>
      <c r="K13" s="10">
        <v>0.9384531016664186</v>
      </c>
      <c r="L13" s="19">
        <v>0.73845310166641864</v>
      </c>
      <c r="M13" s="19">
        <v>0.53845310166641869</v>
      </c>
      <c r="N13" s="19">
        <v>0.33845310166641868</v>
      </c>
      <c r="O13" s="19">
        <v>0.13845310166641867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9">
        <v>0</v>
      </c>
      <c r="X13" s="19">
        <v>0</v>
      </c>
      <c r="Y13" s="19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8">
        <f>+IF($K13=0,0,($D13-K13)/$E13-1)</f>
        <v>2.0000000000000018E-2</v>
      </c>
      <c r="AR13" s="18">
        <f t="shared" ref="AR13:BF28" si="0">+IF($K13=0,0,($D13-L13)/$E13-1)</f>
        <v>2.5921894246526689E-2</v>
      </c>
      <c r="AS13" s="18">
        <f t="shared" si="0"/>
        <v>3.1843788493053138E-2</v>
      </c>
      <c r="AT13" s="18">
        <f t="shared" si="0"/>
        <v>3.7765682739579809E-2</v>
      </c>
      <c r="AU13" s="18">
        <f t="shared" si="0"/>
        <v>4.368757698610648E-2</v>
      </c>
      <c r="AV13" s="18">
        <f t="shared" si="0"/>
        <v>4.7787100116967185E-2</v>
      </c>
      <c r="AW13" s="18">
        <f t="shared" si="0"/>
        <v>4.7787100116967185E-2</v>
      </c>
      <c r="AX13" s="18">
        <f t="shared" si="0"/>
        <v>4.7787100116967185E-2</v>
      </c>
      <c r="AY13" s="18">
        <f t="shared" si="0"/>
        <v>4.7787100116967185E-2</v>
      </c>
      <c r="AZ13" s="18">
        <f t="shared" si="0"/>
        <v>4.7787100116967185E-2</v>
      </c>
      <c r="BA13" s="18">
        <f t="shared" si="0"/>
        <v>4.7787100116967185E-2</v>
      </c>
      <c r="BB13" s="18">
        <f t="shared" si="0"/>
        <v>4.7787100116967185E-2</v>
      </c>
      <c r="BC13" s="18">
        <f t="shared" si="0"/>
        <v>4.7787100116967185E-2</v>
      </c>
      <c r="BD13" s="18">
        <f t="shared" si="0"/>
        <v>4.7787100116967185E-2</v>
      </c>
      <c r="BE13" s="18">
        <f t="shared" si="0"/>
        <v>4.7787100116967185E-2</v>
      </c>
      <c r="BF13" s="18">
        <f t="shared" si="0"/>
        <v>4.7787100116967185E-2</v>
      </c>
    </row>
    <row r="14" spans="2:58" x14ac:dyDescent="0.3">
      <c r="B14" s="16">
        <v>10015</v>
      </c>
      <c r="C14" s="17" t="s">
        <v>40</v>
      </c>
      <c r="D14" s="10">
        <v>47.859033816547175</v>
      </c>
      <c r="E14" s="10">
        <v>37.351061276487677</v>
      </c>
      <c r="F14" s="18">
        <v>0.28132995906796948</v>
      </c>
      <c r="G14" s="18">
        <v>0.02</v>
      </c>
      <c r="H14" s="18">
        <v>0.05</v>
      </c>
      <c r="I14" s="18">
        <v>0</v>
      </c>
      <c r="J14">
        <v>0</v>
      </c>
      <c r="K14" s="10">
        <v>9.7609513145297431</v>
      </c>
      <c r="L14" s="19">
        <v>9.5609513145297438</v>
      </c>
      <c r="M14" s="19">
        <v>9.3609513145297445</v>
      </c>
      <c r="N14" s="19">
        <v>9.1609513145297452</v>
      </c>
      <c r="O14" s="19">
        <v>8.9609513145297459</v>
      </c>
      <c r="P14" s="19">
        <v>8.7609513145297466</v>
      </c>
      <c r="Q14" s="19">
        <v>8.5609513145297473</v>
      </c>
      <c r="R14" s="19">
        <v>8.360951314529748</v>
      </c>
      <c r="S14" s="19">
        <v>8.1609513145297488</v>
      </c>
      <c r="T14" s="19">
        <v>7.9609513145297486</v>
      </c>
      <c r="U14" s="19">
        <v>7.7609513145297484</v>
      </c>
      <c r="V14" s="19">
        <v>7.5609513145297482</v>
      </c>
      <c r="W14" s="19">
        <v>7.360951314529748</v>
      </c>
      <c r="X14" s="19">
        <v>7.1609513145297479</v>
      </c>
      <c r="Y14" s="19">
        <v>6.9609513145297477</v>
      </c>
      <c r="Z14" s="10">
        <v>6.7609513145297475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8">
        <f t="shared" ref="AQ14:BF43" si="1">+IF($K14=0,0,($D14-K14)/$E14-1)</f>
        <v>2.0000000000000018E-2</v>
      </c>
      <c r="AR14" s="18">
        <f t="shared" si="0"/>
        <v>2.5354600195146126E-2</v>
      </c>
      <c r="AS14" s="18">
        <f t="shared" si="0"/>
        <v>3.0709200390292457E-2</v>
      </c>
      <c r="AT14" s="18">
        <f t="shared" si="0"/>
        <v>3.6063800585438566E-2</v>
      </c>
      <c r="AU14" s="18">
        <f t="shared" si="0"/>
        <v>4.1418400780584896E-2</v>
      </c>
      <c r="AV14" s="18">
        <f t="shared" si="0"/>
        <v>4.6773000975731005E-2</v>
      </c>
      <c r="AW14" s="18">
        <f t="shared" si="0"/>
        <v>5.2127601170877336E-2</v>
      </c>
      <c r="AX14" s="18">
        <f t="shared" si="0"/>
        <v>5.7482201366023444E-2</v>
      </c>
      <c r="AY14" s="18">
        <f t="shared" si="0"/>
        <v>6.2836801561169775E-2</v>
      </c>
      <c r="AZ14" s="18">
        <f t="shared" si="0"/>
        <v>6.8191401756315884E-2</v>
      </c>
      <c r="BA14" s="18">
        <f t="shared" si="0"/>
        <v>7.3546001951462214E-2</v>
      </c>
      <c r="BB14" s="18">
        <f t="shared" si="0"/>
        <v>7.8900602146608545E-2</v>
      </c>
      <c r="BC14" s="18">
        <f t="shared" si="0"/>
        <v>8.4255202341754654E-2</v>
      </c>
      <c r="BD14" s="18">
        <f t="shared" si="0"/>
        <v>8.9609802536900984E-2</v>
      </c>
      <c r="BE14" s="18">
        <f t="shared" si="0"/>
        <v>9.4964402732047315E-2</v>
      </c>
      <c r="BF14" s="18">
        <f t="shared" si="0"/>
        <v>0.10031900292719342</v>
      </c>
    </row>
    <row r="15" spans="2:58" x14ac:dyDescent="0.3">
      <c r="B15" s="16">
        <v>10024</v>
      </c>
      <c r="C15" s="17" t="s">
        <v>41</v>
      </c>
      <c r="D15" s="10">
        <v>35.464803251218726</v>
      </c>
      <c r="E15" s="10">
        <v>33.667029515340964</v>
      </c>
      <c r="F15" s="18">
        <v>5.3398644363874606E-2</v>
      </c>
      <c r="G15" s="18">
        <v>0.02</v>
      </c>
      <c r="H15" s="18">
        <v>0.05</v>
      </c>
      <c r="I15" s="18">
        <v>0</v>
      </c>
      <c r="J15">
        <v>0</v>
      </c>
      <c r="K15" s="10">
        <v>1.1244331455709424</v>
      </c>
      <c r="L15" s="19">
        <v>0.92443314557094247</v>
      </c>
      <c r="M15" s="19">
        <v>0.72443314557094252</v>
      </c>
      <c r="N15" s="19">
        <v>0.52443314557094256</v>
      </c>
      <c r="O15" s="19">
        <v>0.32443314557094255</v>
      </c>
      <c r="P15" s="19">
        <v>0.12443314557094254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  <c r="Y15" s="19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8">
        <f t="shared" si="1"/>
        <v>2.0000000000000018E-2</v>
      </c>
      <c r="AR15" s="18">
        <f t="shared" si="0"/>
        <v>2.5940530034253895E-2</v>
      </c>
      <c r="AS15" s="18">
        <f t="shared" si="0"/>
        <v>3.1881060068507994E-2</v>
      </c>
      <c r="AT15" s="18">
        <f t="shared" si="0"/>
        <v>3.7821590102762093E-2</v>
      </c>
      <c r="AU15" s="18">
        <f t="shared" si="0"/>
        <v>4.3762120137016192E-2</v>
      </c>
      <c r="AV15" s="18">
        <f t="shared" si="0"/>
        <v>4.9702650171270291E-2</v>
      </c>
      <c r="AW15" s="18">
        <f t="shared" si="0"/>
        <v>5.3398644363874537E-2</v>
      </c>
      <c r="AX15" s="18">
        <f t="shared" si="0"/>
        <v>5.3398644363874537E-2</v>
      </c>
      <c r="AY15" s="18">
        <f t="shared" si="0"/>
        <v>5.3398644363874537E-2</v>
      </c>
      <c r="AZ15" s="18">
        <f t="shared" si="0"/>
        <v>5.3398644363874537E-2</v>
      </c>
      <c r="BA15" s="18">
        <f t="shared" si="0"/>
        <v>5.3398644363874537E-2</v>
      </c>
      <c r="BB15" s="18">
        <f t="shared" si="0"/>
        <v>5.3398644363874537E-2</v>
      </c>
      <c r="BC15" s="18">
        <f t="shared" si="0"/>
        <v>5.3398644363874537E-2</v>
      </c>
      <c r="BD15" s="18">
        <f t="shared" si="0"/>
        <v>5.3398644363874537E-2</v>
      </c>
      <c r="BE15" s="18">
        <f t="shared" si="0"/>
        <v>5.3398644363874537E-2</v>
      </c>
      <c r="BF15" s="18">
        <f t="shared" si="0"/>
        <v>5.3398644363874537E-2</v>
      </c>
    </row>
    <row r="16" spans="2:58" x14ac:dyDescent="0.3">
      <c r="B16" s="16">
        <v>10025</v>
      </c>
      <c r="C16" s="17" t="s">
        <v>42</v>
      </c>
      <c r="D16" s="10">
        <v>34.983791170332367</v>
      </c>
      <c r="E16" s="10">
        <v>33.591361717325505</v>
      </c>
      <c r="F16" s="18">
        <v>4.1452009737631003E-2</v>
      </c>
      <c r="G16" s="18">
        <v>0.02</v>
      </c>
      <c r="H16" s="18">
        <v>0.05</v>
      </c>
      <c r="I16" s="18">
        <v>0</v>
      </c>
      <c r="J16">
        <v>0</v>
      </c>
      <c r="K16" s="10">
        <v>0.72060221866035201</v>
      </c>
      <c r="L16" s="19">
        <v>0.52060221866035206</v>
      </c>
      <c r="M16" s="19">
        <v>0.32060221866035205</v>
      </c>
      <c r="N16" s="19">
        <v>0.12060221866035203</v>
      </c>
      <c r="O16" s="19">
        <v>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8">
        <f t="shared" si="1"/>
        <v>2.0000000000000018E-2</v>
      </c>
      <c r="AR16" s="18">
        <f t="shared" si="0"/>
        <v>2.5953911653925132E-2</v>
      </c>
      <c r="AS16" s="18">
        <f t="shared" si="0"/>
        <v>3.1907823307850247E-2</v>
      </c>
      <c r="AT16" s="18">
        <f t="shared" si="0"/>
        <v>3.7861734961775584E-2</v>
      </c>
      <c r="AU16" s="18">
        <f t="shared" si="0"/>
        <v>4.1452009737630968E-2</v>
      </c>
      <c r="AV16" s="18">
        <f t="shared" si="0"/>
        <v>4.1452009737630968E-2</v>
      </c>
      <c r="AW16" s="18">
        <f t="shared" si="0"/>
        <v>4.1452009737630968E-2</v>
      </c>
      <c r="AX16" s="18">
        <f t="shared" si="0"/>
        <v>4.1452009737630968E-2</v>
      </c>
      <c r="AY16" s="18">
        <f t="shared" si="0"/>
        <v>4.1452009737630968E-2</v>
      </c>
      <c r="AZ16" s="18">
        <f t="shared" si="0"/>
        <v>4.1452009737630968E-2</v>
      </c>
      <c r="BA16" s="18">
        <f t="shared" si="0"/>
        <v>4.1452009737630968E-2</v>
      </c>
      <c r="BB16" s="18">
        <f t="shared" si="0"/>
        <v>4.1452009737630968E-2</v>
      </c>
      <c r="BC16" s="18">
        <f t="shared" si="0"/>
        <v>4.1452009737630968E-2</v>
      </c>
      <c r="BD16" s="18">
        <f t="shared" si="0"/>
        <v>4.1452009737630968E-2</v>
      </c>
      <c r="BE16" s="18">
        <f t="shared" si="0"/>
        <v>4.1452009737630968E-2</v>
      </c>
      <c r="BF16" s="18">
        <f t="shared" si="0"/>
        <v>4.1452009737630968E-2</v>
      </c>
    </row>
    <row r="17" spans="2:58" x14ac:dyDescent="0.3">
      <c r="B17" s="16">
        <v>10027</v>
      </c>
      <c r="C17" s="17" t="s">
        <v>43</v>
      </c>
      <c r="D17" s="10">
        <v>33.165954628659492</v>
      </c>
      <c r="E17" s="10">
        <v>32.792742520498201</v>
      </c>
      <c r="F17" s="18">
        <v>1.1380936130242889E-2</v>
      </c>
      <c r="G17" s="18">
        <v>1.1380936130242889E-2</v>
      </c>
      <c r="H17" s="18">
        <v>0.05</v>
      </c>
      <c r="I17" s="18">
        <v>0</v>
      </c>
      <c r="J17">
        <v>0</v>
      </c>
      <c r="K17" s="10">
        <v>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8">
        <f t="shared" si="1"/>
        <v>0</v>
      </c>
      <c r="AR17" s="18">
        <f t="shared" si="0"/>
        <v>0</v>
      </c>
      <c r="AS17" s="18">
        <f t="shared" si="0"/>
        <v>0</v>
      </c>
      <c r="AT17" s="18">
        <f t="shared" si="0"/>
        <v>0</v>
      </c>
      <c r="AU17" s="18">
        <f t="shared" si="0"/>
        <v>0</v>
      </c>
      <c r="AV17" s="18">
        <f t="shared" si="0"/>
        <v>0</v>
      </c>
      <c r="AW17" s="18">
        <f t="shared" si="0"/>
        <v>0</v>
      </c>
      <c r="AX17" s="18">
        <f t="shared" si="0"/>
        <v>0</v>
      </c>
      <c r="AY17" s="18">
        <f t="shared" si="0"/>
        <v>0</v>
      </c>
      <c r="AZ17" s="18">
        <f t="shared" si="0"/>
        <v>0</v>
      </c>
      <c r="BA17" s="18">
        <f t="shared" si="0"/>
        <v>0</v>
      </c>
      <c r="BB17" s="18">
        <f t="shared" si="0"/>
        <v>0</v>
      </c>
      <c r="BC17" s="18">
        <f t="shared" si="0"/>
        <v>0</v>
      </c>
      <c r="BD17" s="18">
        <f t="shared" si="0"/>
        <v>0</v>
      </c>
      <c r="BE17" s="18">
        <f t="shared" si="0"/>
        <v>0</v>
      </c>
      <c r="BF17" s="18">
        <f t="shared" si="0"/>
        <v>0</v>
      </c>
    </row>
    <row r="18" spans="2:58" x14ac:dyDescent="0.3">
      <c r="B18" s="16">
        <v>10029</v>
      </c>
      <c r="C18" s="17" t="s">
        <v>44</v>
      </c>
      <c r="D18" s="10">
        <v>36.485130735451698</v>
      </c>
      <c r="E18" s="10">
        <v>33.781089770002829</v>
      </c>
      <c r="F18" s="18">
        <v>8.0045995669743658E-2</v>
      </c>
      <c r="G18" s="18">
        <v>0.02</v>
      </c>
      <c r="H18" s="18">
        <v>0.05</v>
      </c>
      <c r="I18" s="18">
        <v>0</v>
      </c>
      <c r="J18">
        <v>0</v>
      </c>
      <c r="K18" s="10">
        <v>2.0284191700488114</v>
      </c>
      <c r="L18" s="19">
        <v>1.8284191700488115</v>
      </c>
      <c r="M18" s="19">
        <v>1.6284191700488115</v>
      </c>
      <c r="N18" s="19">
        <v>1.4284191700488116</v>
      </c>
      <c r="O18" s="19">
        <v>1.2284191700488116</v>
      </c>
      <c r="P18" s="19">
        <v>1.0284191700488117</v>
      </c>
      <c r="Q18" s="19">
        <v>0.82841917004881171</v>
      </c>
      <c r="R18" s="19">
        <v>0.62841917004881176</v>
      </c>
      <c r="S18" s="19">
        <v>0.42841917004881175</v>
      </c>
      <c r="T18" s="19">
        <v>0.22841917004881174</v>
      </c>
      <c r="U18" s="19">
        <v>2.8419170048811726E-2</v>
      </c>
      <c r="V18" s="19">
        <v>0</v>
      </c>
      <c r="W18" s="19">
        <v>0</v>
      </c>
      <c r="X18" s="19">
        <v>0</v>
      </c>
      <c r="Y18" s="19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8">
        <f t="shared" si="1"/>
        <v>2.0000000000000018E-2</v>
      </c>
      <c r="AR18" s="18">
        <f t="shared" si="0"/>
        <v>2.5920472115070758E-2</v>
      </c>
      <c r="AS18" s="18">
        <f t="shared" si="0"/>
        <v>3.1840944230141499E-2</v>
      </c>
      <c r="AT18" s="18">
        <f t="shared" si="0"/>
        <v>3.7761416345212018E-2</v>
      </c>
      <c r="AU18" s="18">
        <f t="shared" si="0"/>
        <v>4.3681888460282758E-2</v>
      </c>
      <c r="AV18" s="18">
        <f t="shared" si="0"/>
        <v>4.9602360575353277E-2</v>
      </c>
      <c r="AW18" s="18">
        <f t="shared" si="0"/>
        <v>5.5522832690423796E-2</v>
      </c>
      <c r="AX18" s="18">
        <f t="shared" si="0"/>
        <v>6.1443304805494314E-2</v>
      </c>
      <c r="AY18" s="18">
        <f t="shared" si="0"/>
        <v>6.7363776920565055E-2</v>
      </c>
      <c r="AZ18" s="18">
        <f t="shared" si="0"/>
        <v>7.3284249035635796E-2</v>
      </c>
      <c r="BA18" s="18">
        <f t="shared" si="0"/>
        <v>7.9204721150706314E-2</v>
      </c>
      <c r="BB18" s="18">
        <f t="shared" si="0"/>
        <v>8.0045995669743686E-2</v>
      </c>
      <c r="BC18" s="18">
        <f t="shared" si="0"/>
        <v>8.0045995669743686E-2</v>
      </c>
      <c r="BD18" s="18">
        <f t="shared" si="0"/>
        <v>8.0045995669743686E-2</v>
      </c>
      <c r="BE18" s="18">
        <f t="shared" si="0"/>
        <v>8.0045995669743686E-2</v>
      </c>
      <c r="BF18" s="18">
        <f t="shared" si="0"/>
        <v>8.0045995669743686E-2</v>
      </c>
    </row>
    <row r="19" spans="2:58" x14ac:dyDescent="0.3">
      <c r="B19" s="16">
        <v>10044</v>
      </c>
      <c r="C19" s="17" t="s">
        <v>45</v>
      </c>
      <c r="D19" s="10">
        <v>36.401862544033769</v>
      </c>
      <c r="E19" s="10">
        <v>34.147326362001301</v>
      </c>
      <c r="F19" s="18">
        <v>6.6023798119119681E-2</v>
      </c>
      <c r="G19" s="18">
        <v>0.02</v>
      </c>
      <c r="H19" s="18">
        <v>0.05</v>
      </c>
      <c r="I19" s="18">
        <v>0</v>
      </c>
      <c r="J19">
        <v>0</v>
      </c>
      <c r="K19" s="10">
        <v>1.5715896547924413</v>
      </c>
      <c r="L19" s="19">
        <v>1.3715896547924413</v>
      </c>
      <c r="M19" s="19">
        <v>1.1715896547924414</v>
      </c>
      <c r="N19" s="19">
        <v>0.97158965479244142</v>
      </c>
      <c r="O19" s="19">
        <v>0.77158965479244146</v>
      </c>
      <c r="P19" s="19">
        <v>0.5715896547924415</v>
      </c>
      <c r="Q19" s="19">
        <v>0.37158965479244149</v>
      </c>
      <c r="R19" s="19">
        <v>0.17158965479244148</v>
      </c>
      <c r="S19" s="19">
        <v>0</v>
      </c>
      <c r="T19" s="19">
        <v>0</v>
      </c>
      <c r="U19" s="19">
        <v>0</v>
      </c>
      <c r="V19" s="19">
        <v>0</v>
      </c>
      <c r="W19" s="19">
        <v>0</v>
      </c>
      <c r="X19" s="19">
        <v>0</v>
      </c>
      <c r="Y19" s="19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8">
        <f t="shared" si="1"/>
        <v>2.0000000000000018E-2</v>
      </c>
      <c r="AR19" s="18">
        <f t="shared" si="0"/>
        <v>2.5856973921757787E-2</v>
      </c>
      <c r="AS19" s="18">
        <f t="shared" si="0"/>
        <v>3.1713947843515999E-2</v>
      </c>
      <c r="AT19" s="18">
        <f t="shared" si="0"/>
        <v>3.757092176527399E-2</v>
      </c>
      <c r="AU19" s="18">
        <f t="shared" si="0"/>
        <v>4.3427895687031759E-2</v>
      </c>
      <c r="AV19" s="18">
        <f t="shared" si="0"/>
        <v>4.9284869608789972E-2</v>
      </c>
      <c r="AW19" s="18">
        <f t="shared" si="0"/>
        <v>5.5141843530547741E-2</v>
      </c>
      <c r="AX19" s="18">
        <f t="shared" si="0"/>
        <v>6.0998817452305731E-2</v>
      </c>
      <c r="AY19" s="18">
        <f t="shared" si="0"/>
        <v>6.6023798119119625E-2</v>
      </c>
      <c r="AZ19" s="18">
        <f t="shared" si="0"/>
        <v>6.6023798119119625E-2</v>
      </c>
      <c r="BA19" s="18">
        <f t="shared" si="0"/>
        <v>6.6023798119119625E-2</v>
      </c>
      <c r="BB19" s="18">
        <f t="shared" si="0"/>
        <v>6.6023798119119625E-2</v>
      </c>
      <c r="BC19" s="18">
        <f t="shared" si="0"/>
        <v>6.6023798119119625E-2</v>
      </c>
      <c r="BD19" s="18">
        <f t="shared" si="0"/>
        <v>6.6023798119119625E-2</v>
      </c>
      <c r="BE19" s="18">
        <f t="shared" si="0"/>
        <v>6.6023798119119625E-2</v>
      </c>
      <c r="BF19" s="18">
        <f t="shared" si="0"/>
        <v>6.6023798119119625E-2</v>
      </c>
    </row>
    <row r="20" spans="2:58" x14ac:dyDescent="0.3">
      <c r="B20" s="16">
        <v>10046</v>
      </c>
      <c r="C20" s="17" t="s">
        <v>46</v>
      </c>
      <c r="D20" s="10">
        <v>39.826137715960414</v>
      </c>
      <c r="E20" s="10">
        <v>37.041639261627147</v>
      </c>
      <c r="F20" s="18">
        <v>7.5172117374887229E-2</v>
      </c>
      <c r="G20" s="18">
        <v>0.02</v>
      </c>
      <c r="H20" s="18">
        <v>0.05</v>
      </c>
      <c r="I20" s="18">
        <v>0</v>
      </c>
      <c r="J20">
        <v>0</v>
      </c>
      <c r="K20" s="10">
        <v>2.043665669100724</v>
      </c>
      <c r="L20" s="19">
        <v>1.843665669100724</v>
      </c>
      <c r="M20" s="19">
        <v>1.6436656691007241</v>
      </c>
      <c r="N20" s="19">
        <v>1.4436656691007241</v>
      </c>
      <c r="O20" s="19">
        <v>1.2436656691007242</v>
      </c>
      <c r="P20" s="19">
        <v>1.0436656691007242</v>
      </c>
      <c r="Q20" s="19">
        <v>0.84366566910072427</v>
      </c>
      <c r="R20" s="19">
        <v>0.64366566910072431</v>
      </c>
      <c r="S20" s="19">
        <v>0.4436656691007243</v>
      </c>
      <c r="T20" s="19">
        <v>0.24366566910072429</v>
      </c>
      <c r="U20" s="19">
        <v>4.366566910072428E-2</v>
      </c>
      <c r="V20" s="19">
        <v>0</v>
      </c>
      <c r="W20" s="19">
        <v>0</v>
      </c>
      <c r="X20" s="19">
        <v>0</v>
      </c>
      <c r="Y20" s="19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8">
        <f t="shared" si="1"/>
        <v>2.0000000000000018E-2</v>
      </c>
      <c r="AR20" s="18">
        <f t="shared" si="0"/>
        <v>2.5399329079023536E-2</v>
      </c>
      <c r="AS20" s="18">
        <f t="shared" si="0"/>
        <v>3.0798658158046832E-2</v>
      </c>
      <c r="AT20" s="18">
        <f t="shared" si="0"/>
        <v>3.619798723707035E-2</v>
      </c>
      <c r="AU20" s="18">
        <f t="shared" si="0"/>
        <v>4.1597316316093869E-2</v>
      </c>
      <c r="AV20" s="18">
        <f t="shared" si="0"/>
        <v>4.6996645395117165E-2</v>
      </c>
      <c r="AW20" s="18">
        <f t="shared" si="0"/>
        <v>5.2395974474140683E-2</v>
      </c>
      <c r="AX20" s="18">
        <f t="shared" si="0"/>
        <v>5.7795303553163979E-2</v>
      </c>
      <c r="AY20" s="18">
        <f t="shared" si="0"/>
        <v>6.3194632632187497E-2</v>
      </c>
      <c r="AZ20" s="18">
        <f t="shared" si="0"/>
        <v>6.8593961711211016E-2</v>
      </c>
      <c r="BA20" s="18">
        <f t="shared" si="0"/>
        <v>7.3993290790234312E-2</v>
      </c>
      <c r="BB20" s="18">
        <f t="shared" si="0"/>
        <v>7.517211737488716E-2</v>
      </c>
      <c r="BC20" s="18">
        <f t="shared" si="0"/>
        <v>7.517211737488716E-2</v>
      </c>
      <c r="BD20" s="18">
        <f t="shared" si="0"/>
        <v>7.517211737488716E-2</v>
      </c>
      <c r="BE20" s="18">
        <f t="shared" si="0"/>
        <v>7.517211737488716E-2</v>
      </c>
      <c r="BF20" s="18">
        <f t="shared" si="0"/>
        <v>7.517211737488716E-2</v>
      </c>
    </row>
    <row r="21" spans="2:58" x14ac:dyDescent="0.3">
      <c r="B21" s="16">
        <v>10047</v>
      </c>
      <c r="C21" s="17" t="s">
        <v>47</v>
      </c>
      <c r="D21" s="10">
        <v>33.18612051665864</v>
      </c>
      <c r="E21" s="10">
        <v>32.403882614568765</v>
      </c>
      <c r="F21" s="18">
        <v>2.4140252308474337E-2</v>
      </c>
      <c r="G21" s="18">
        <v>0.02</v>
      </c>
      <c r="H21" s="18">
        <v>0.05</v>
      </c>
      <c r="I21" s="18">
        <v>0</v>
      </c>
      <c r="J21">
        <v>0</v>
      </c>
      <c r="K21" s="10">
        <v>0.13416024979849975</v>
      </c>
      <c r="L21" s="19">
        <v>0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9">
        <v>0</v>
      </c>
      <c r="X21" s="19">
        <v>0</v>
      </c>
      <c r="Y21" s="19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8">
        <f t="shared" si="1"/>
        <v>2.0000000000000018E-2</v>
      </c>
      <c r="AR21" s="18">
        <f t="shared" si="0"/>
        <v>2.4140252308474386E-2</v>
      </c>
      <c r="AS21" s="18">
        <f t="shared" si="0"/>
        <v>2.4140252308474386E-2</v>
      </c>
      <c r="AT21" s="18">
        <f t="shared" si="0"/>
        <v>2.4140252308474386E-2</v>
      </c>
      <c r="AU21" s="18">
        <f t="shared" si="0"/>
        <v>2.4140252308474386E-2</v>
      </c>
      <c r="AV21" s="18">
        <f t="shared" si="0"/>
        <v>2.4140252308474386E-2</v>
      </c>
      <c r="AW21" s="18">
        <f t="shared" si="0"/>
        <v>2.4140252308474386E-2</v>
      </c>
      <c r="AX21" s="18">
        <f t="shared" si="0"/>
        <v>2.4140252308474386E-2</v>
      </c>
      <c r="AY21" s="18">
        <f t="shared" si="0"/>
        <v>2.4140252308474386E-2</v>
      </c>
      <c r="AZ21" s="18">
        <f t="shared" si="0"/>
        <v>2.4140252308474386E-2</v>
      </c>
      <c r="BA21" s="18">
        <f t="shared" si="0"/>
        <v>2.4140252308474386E-2</v>
      </c>
      <c r="BB21" s="18">
        <f t="shared" si="0"/>
        <v>2.4140252308474386E-2</v>
      </c>
      <c r="BC21" s="18">
        <f t="shared" si="0"/>
        <v>2.4140252308474386E-2</v>
      </c>
      <c r="BD21" s="18">
        <f t="shared" si="0"/>
        <v>2.4140252308474386E-2</v>
      </c>
      <c r="BE21" s="18">
        <f t="shared" si="0"/>
        <v>2.4140252308474386E-2</v>
      </c>
      <c r="BF21" s="18">
        <f t="shared" si="0"/>
        <v>2.4140252308474386E-2</v>
      </c>
    </row>
    <row r="22" spans="2:58" x14ac:dyDescent="0.3">
      <c r="B22" s="16">
        <v>10055</v>
      </c>
      <c r="C22" s="17" t="s">
        <v>48</v>
      </c>
      <c r="D22" s="10">
        <v>36.776289407598526</v>
      </c>
      <c r="E22" s="10">
        <v>34.826369081999808</v>
      </c>
      <c r="F22" s="18">
        <v>5.5989768011921313E-2</v>
      </c>
      <c r="G22" s="18">
        <v>0.02</v>
      </c>
      <c r="H22" s="18">
        <v>0.05</v>
      </c>
      <c r="I22" s="18">
        <v>0</v>
      </c>
      <c r="J22">
        <v>0</v>
      </c>
      <c r="K22" s="10">
        <v>1.2533929439587221</v>
      </c>
      <c r="L22" s="19">
        <v>1.0533929439587222</v>
      </c>
      <c r="M22" s="19">
        <v>0.85339294395872223</v>
      </c>
      <c r="N22" s="19">
        <v>0.65339294395872227</v>
      </c>
      <c r="O22" s="19">
        <v>0.45339294395872226</v>
      </c>
      <c r="P22" s="19">
        <v>0.25339294395872225</v>
      </c>
      <c r="Q22" s="19">
        <v>5.3392943958722239E-2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8">
        <f t="shared" si="1"/>
        <v>2.0000000000000018E-2</v>
      </c>
      <c r="AR22" s="18">
        <f t="shared" si="0"/>
        <v>2.5742774951046377E-2</v>
      </c>
      <c r="AS22" s="18">
        <f t="shared" si="0"/>
        <v>3.1485549902092513E-2</v>
      </c>
      <c r="AT22" s="18">
        <f t="shared" si="0"/>
        <v>3.7228324853138872E-2</v>
      </c>
      <c r="AU22" s="18">
        <f t="shared" si="0"/>
        <v>4.2971099804184787E-2</v>
      </c>
      <c r="AV22" s="18">
        <f t="shared" si="0"/>
        <v>4.8713874755231146E-2</v>
      </c>
      <c r="AW22" s="18">
        <f t="shared" si="0"/>
        <v>5.4456649706277505E-2</v>
      </c>
      <c r="AX22" s="18">
        <f t="shared" si="0"/>
        <v>5.5989768011921237E-2</v>
      </c>
      <c r="AY22" s="18">
        <f t="shared" si="0"/>
        <v>5.5989768011921237E-2</v>
      </c>
      <c r="AZ22" s="18">
        <f t="shared" si="0"/>
        <v>5.5989768011921237E-2</v>
      </c>
      <c r="BA22" s="18">
        <f t="shared" si="0"/>
        <v>5.5989768011921237E-2</v>
      </c>
      <c r="BB22" s="18">
        <f t="shared" si="0"/>
        <v>5.5989768011921237E-2</v>
      </c>
      <c r="BC22" s="18">
        <f t="shared" si="0"/>
        <v>5.5989768011921237E-2</v>
      </c>
      <c r="BD22" s="18">
        <f t="shared" si="0"/>
        <v>5.5989768011921237E-2</v>
      </c>
      <c r="BE22" s="18">
        <f t="shared" si="0"/>
        <v>5.5989768011921237E-2</v>
      </c>
      <c r="BF22" s="18">
        <f t="shared" si="0"/>
        <v>5.5989768011921237E-2</v>
      </c>
    </row>
    <row r="23" spans="2:58" x14ac:dyDescent="0.3">
      <c r="B23" s="16">
        <v>10057</v>
      </c>
      <c r="C23" s="17" t="s">
        <v>49</v>
      </c>
      <c r="D23" s="10">
        <v>35.932822845943562</v>
      </c>
      <c r="E23" s="10">
        <v>33.469606177950901</v>
      </c>
      <c r="F23" s="18">
        <v>7.3595627474558653E-2</v>
      </c>
      <c r="G23" s="18">
        <v>0.02</v>
      </c>
      <c r="H23" s="18">
        <v>0.05</v>
      </c>
      <c r="I23" s="18">
        <v>0</v>
      </c>
      <c r="J23">
        <v>0</v>
      </c>
      <c r="K23" s="10">
        <v>1.7938245444336431</v>
      </c>
      <c r="L23" s="19">
        <v>1.5938245444336432</v>
      </c>
      <c r="M23" s="19">
        <v>1.3938245444336432</v>
      </c>
      <c r="N23" s="19">
        <v>1.1938245444336433</v>
      </c>
      <c r="O23" s="19">
        <v>0.99382454443364332</v>
      </c>
      <c r="P23" s="19">
        <v>0.79382454443364336</v>
      </c>
      <c r="Q23" s="19">
        <v>0.59382454443364341</v>
      </c>
      <c r="R23" s="19">
        <v>0.3938245444336434</v>
      </c>
      <c r="S23" s="19">
        <v>0.19382454443364339</v>
      </c>
      <c r="T23" s="19">
        <v>0</v>
      </c>
      <c r="U23" s="19">
        <v>0</v>
      </c>
      <c r="V23" s="19">
        <v>0</v>
      </c>
      <c r="W23" s="19">
        <v>0</v>
      </c>
      <c r="X23" s="19">
        <v>0</v>
      </c>
      <c r="Y23" s="19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8">
        <f t="shared" si="1"/>
        <v>2.0000000000000018E-2</v>
      </c>
      <c r="AR23" s="18">
        <f t="shared" si="0"/>
        <v>2.5975570759232625E-2</v>
      </c>
      <c r="AS23" s="18">
        <f t="shared" si="0"/>
        <v>3.1951141518465676E-2</v>
      </c>
      <c r="AT23" s="18">
        <f t="shared" si="0"/>
        <v>3.7926712277698282E-2</v>
      </c>
      <c r="AU23" s="18">
        <f t="shared" si="0"/>
        <v>4.3902283036931111E-2</v>
      </c>
      <c r="AV23" s="18">
        <f t="shared" si="0"/>
        <v>4.987785379616394E-2</v>
      </c>
      <c r="AW23" s="18">
        <f t="shared" si="0"/>
        <v>5.5853424555396547E-2</v>
      </c>
      <c r="AX23" s="18">
        <f t="shared" si="0"/>
        <v>6.1828995314629376E-2</v>
      </c>
      <c r="AY23" s="18">
        <f t="shared" si="0"/>
        <v>6.7804566073862205E-2</v>
      </c>
      <c r="AZ23" s="18">
        <f t="shared" si="0"/>
        <v>7.3595627474558611E-2</v>
      </c>
      <c r="BA23" s="18">
        <f t="shared" si="0"/>
        <v>7.3595627474558611E-2</v>
      </c>
      <c r="BB23" s="18">
        <f t="shared" si="0"/>
        <v>7.3595627474558611E-2</v>
      </c>
      <c r="BC23" s="18">
        <f t="shared" si="0"/>
        <v>7.3595627474558611E-2</v>
      </c>
      <c r="BD23" s="18">
        <f t="shared" si="0"/>
        <v>7.3595627474558611E-2</v>
      </c>
      <c r="BE23" s="18">
        <f t="shared" si="0"/>
        <v>7.3595627474558611E-2</v>
      </c>
      <c r="BF23" s="18">
        <f t="shared" si="0"/>
        <v>7.3595627474558611E-2</v>
      </c>
    </row>
    <row r="24" spans="2:58" x14ac:dyDescent="0.3">
      <c r="B24" s="16">
        <v>10059</v>
      </c>
      <c r="C24" s="17" t="s">
        <v>50</v>
      </c>
      <c r="D24" s="10">
        <v>35.720289519481227</v>
      </c>
      <c r="E24" s="10">
        <v>33.332738529458148</v>
      </c>
      <c r="F24" s="18">
        <v>7.1627807835622545E-2</v>
      </c>
      <c r="G24" s="18">
        <v>0.02</v>
      </c>
      <c r="H24" s="18">
        <v>0.05</v>
      </c>
      <c r="I24" s="18">
        <v>0</v>
      </c>
      <c r="J24">
        <v>0</v>
      </c>
      <c r="K24" s="10">
        <v>1.7208962194339168</v>
      </c>
      <c r="L24" s="19">
        <v>1.5208962194339168</v>
      </c>
      <c r="M24" s="19">
        <v>1.3208962194339169</v>
      </c>
      <c r="N24" s="19">
        <v>1.1208962194339169</v>
      </c>
      <c r="O24" s="19">
        <v>0.92089621943391697</v>
      </c>
      <c r="P24" s="19">
        <v>0.72089621943391702</v>
      </c>
      <c r="Q24" s="19">
        <v>0.52089621943391706</v>
      </c>
      <c r="R24" s="19">
        <v>0.32089621943391705</v>
      </c>
      <c r="S24" s="19">
        <v>0.12089621943391704</v>
      </c>
      <c r="T24" s="19">
        <v>0</v>
      </c>
      <c r="U24" s="19">
        <v>0</v>
      </c>
      <c r="V24" s="19">
        <v>0</v>
      </c>
      <c r="W24" s="19">
        <v>0</v>
      </c>
      <c r="X24" s="19">
        <v>0</v>
      </c>
      <c r="Y24" s="19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8">
        <f t="shared" si="1"/>
        <v>2.0000000000000018E-2</v>
      </c>
      <c r="AR24" s="18">
        <f t="shared" si="0"/>
        <v>2.6000107066608047E-2</v>
      </c>
      <c r="AS24" s="18">
        <f t="shared" si="0"/>
        <v>3.2000214133216076E-2</v>
      </c>
      <c r="AT24" s="18">
        <f t="shared" si="0"/>
        <v>3.8000321199824105E-2</v>
      </c>
      <c r="AU24" s="18">
        <f t="shared" si="0"/>
        <v>4.4000428266432356E-2</v>
      </c>
      <c r="AV24" s="18">
        <f t="shared" si="0"/>
        <v>5.0000535333040164E-2</v>
      </c>
      <c r="AW24" s="18">
        <f t="shared" si="0"/>
        <v>5.6000642399648193E-2</v>
      </c>
      <c r="AX24" s="18">
        <f t="shared" si="0"/>
        <v>6.2000749466256222E-2</v>
      </c>
      <c r="AY24" s="18">
        <f t="shared" si="0"/>
        <v>6.8000856532864251E-2</v>
      </c>
      <c r="AZ24" s="18">
        <f t="shared" si="0"/>
        <v>7.1627807835622503E-2</v>
      </c>
      <c r="BA24" s="18">
        <f t="shared" si="0"/>
        <v>7.1627807835622503E-2</v>
      </c>
      <c r="BB24" s="18">
        <f t="shared" si="0"/>
        <v>7.1627807835622503E-2</v>
      </c>
      <c r="BC24" s="18">
        <f t="shared" si="0"/>
        <v>7.1627807835622503E-2</v>
      </c>
      <c r="BD24" s="18">
        <f t="shared" si="0"/>
        <v>7.1627807835622503E-2</v>
      </c>
      <c r="BE24" s="18">
        <f t="shared" si="0"/>
        <v>7.1627807835622503E-2</v>
      </c>
      <c r="BF24" s="18">
        <f t="shared" si="0"/>
        <v>7.1627807835622503E-2</v>
      </c>
    </row>
    <row r="25" spans="2:58" x14ac:dyDescent="0.3">
      <c r="B25" s="16">
        <v>10061</v>
      </c>
      <c r="C25" s="17" t="s">
        <v>51</v>
      </c>
      <c r="D25" s="10">
        <v>33.938323919967686</v>
      </c>
      <c r="E25" s="10">
        <v>33.506996568384693</v>
      </c>
      <c r="F25" s="18">
        <v>1.2872754820107317E-2</v>
      </c>
      <c r="G25" s="18">
        <v>1.2872754820107317E-2</v>
      </c>
      <c r="H25" s="18">
        <v>0.05</v>
      </c>
      <c r="I25" s="18">
        <v>0</v>
      </c>
      <c r="J25">
        <v>0</v>
      </c>
      <c r="K25" s="10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9">
        <v>0</v>
      </c>
      <c r="X25" s="19">
        <v>0</v>
      </c>
      <c r="Y25" s="19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8">
        <f t="shared" si="1"/>
        <v>0</v>
      </c>
      <c r="AR25" s="18">
        <f t="shared" si="0"/>
        <v>0</v>
      </c>
      <c r="AS25" s="18">
        <f t="shared" si="0"/>
        <v>0</v>
      </c>
      <c r="AT25" s="18">
        <f t="shared" si="0"/>
        <v>0</v>
      </c>
      <c r="AU25" s="18">
        <f t="shared" si="0"/>
        <v>0</v>
      </c>
      <c r="AV25" s="18">
        <f t="shared" si="0"/>
        <v>0</v>
      </c>
      <c r="AW25" s="18">
        <f t="shared" si="0"/>
        <v>0</v>
      </c>
      <c r="AX25" s="18">
        <f t="shared" si="0"/>
        <v>0</v>
      </c>
      <c r="AY25" s="18">
        <f t="shared" si="0"/>
        <v>0</v>
      </c>
      <c r="AZ25" s="18">
        <f t="shared" si="0"/>
        <v>0</v>
      </c>
      <c r="BA25" s="18">
        <f t="shared" si="0"/>
        <v>0</v>
      </c>
      <c r="BB25" s="18">
        <f t="shared" si="0"/>
        <v>0</v>
      </c>
      <c r="BC25" s="18">
        <f t="shared" si="0"/>
        <v>0</v>
      </c>
      <c r="BD25" s="18">
        <f t="shared" si="0"/>
        <v>0</v>
      </c>
      <c r="BE25" s="18">
        <f t="shared" si="0"/>
        <v>0</v>
      </c>
      <c r="BF25" s="18">
        <f t="shared" si="0"/>
        <v>0</v>
      </c>
    </row>
    <row r="26" spans="2:58" x14ac:dyDescent="0.3">
      <c r="B26" s="16">
        <v>10062</v>
      </c>
      <c r="C26" s="17" t="s">
        <v>52</v>
      </c>
      <c r="D26" s="10">
        <v>42.596352801833184</v>
      </c>
      <c r="E26" s="10">
        <v>38.127757022138923</v>
      </c>
      <c r="F26" s="18">
        <v>0.11720059423111533</v>
      </c>
      <c r="G26" s="18">
        <v>0.02</v>
      </c>
      <c r="H26" s="18">
        <v>0.05</v>
      </c>
      <c r="I26" s="18">
        <v>0</v>
      </c>
      <c r="J26">
        <v>0</v>
      </c>
      <c r="K26" s="10">
        <v>3.7060406392514831</v>
      </c>
      <c r="L26" s="19">
        <v>3.5060406392514829</v>
      </c>
      <c r="M26" s="19">
        <v>3.3060406392514827</v>
      </c>
      <c r="N26" s="19">
        <v>3.1060406392514825</v>
      </c>
      <c r="O26" s="19">
        <v>2.9060406392514824</v>
      </c>
      <c r="P26" s="19">
        <v>2.7060406392514822</v>
      </c>
      <c r="Q26" s="19">
        <v>2.506040639251482</v>
      </c>
      <c r="R26" s="19">
        <v>2.3060406392514818</v>
      </c>
      <c r="S26" s="19">
        <v>2.1060406392514817</v>
      </c>
      <c r="T26" s="19">
        <v>1.9060406392514817</v>
      </c>
      <c r="U26" s="19">
        <v>1.7060406392514817</v>
      </c>
      <c r="V26" s="19">
        <v>1.5060406392514818</v>
      </c>
      <c r="W26" s="19">
        <v>1.3060406392514818</v>
      </c>
      <c r="X26" s="19">
        <v>1.1060406392514819</v>
      </c>
      <c r="Y26" s="19">
        <v>0.90604063925148193</v>
      </c>
      <c r="Z26" s="10">
        <v>0.70604063925148197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8">
        <f t="shared" si="1"/>
        <v>2.0000000000000018E-2</v>
      </c>
      <c r="AR26" s="18">
        <f t="shared" si="0"/>
        <v>2.5245522307642432E-2</v>
      </c>
      <c r="AS26" s="18">
        <f t="shared" si="0"/>
        <v>3.0491044615284846E-2</v>
      </c>
      <c r="AT26" s="18">
        <f t="shared" si="0"/>
        <v>3.573656692292726E-2</v>
      </c>
      <c r="AU26" s="18">
        <f t="shared" si="0"/>
        <v>4.0982089230569896E-2</v>
      </c>
      <c r="AV26" s="18">
        <f t="shared" si="0"/>
        <v>4.6227611538212088E-2</v>
      </c>
      <c r="AW26" s="18">
        <f t="shared" si="0"/>
        <v>5.1473133845854724E-2</v>
      </c>
      <c r="AX26" s="18">
        <f t="shared" si="0"/>
        <v>5.6718656153496916E-2</v>
      </c>
      <c r="AY26" s="18">
        <f t="shared" si="0"/>
        <v>6.1964178461139552E-2</v>
      </c>
      <c r="AZ26" s="18">
        <f t="shared" si="0"/>
        <v>6.7209700768781966E-2</v>
      </c>
      <c r="BA26" s="18">
        <f t="shared" si="0"/>
        <v>7.245522307642438E-2</v>
      </c>
      <c r="BB26" s="18">
        <f t="shared" si="0"/>
        <v>7.7700745384066794E-2</v>
      </c>
      <c r="BC26" s="18">
        <f t="shared" si="0"/>
        <v>8.2946267691709208E-2</v>
      </c>
      <c r="BD26" s="18">
        <f t="shared" si="0"/>
        <v>8.8191789999351622E-2</v>
      </c>
      <c r="BE26" s="18">
        <f t="shared" si="0"/>
        <v>9.3437312306994036E-2</v>
      </c>
      <c r="BF26" s="18">
        <f t="shared" si="0"/>
        <v>9.868283461463645E-2</v>
      </c>
    </row>
    <row r="27" spans="2:58" x14ac:dyDescent="0.3">
      <c r="B27" s="16">
        <v>10064</v>
      </c>
      <c r="C27" s="17" t="s">
        <v>53</v>
      </c>
      <c r="D27" s="10">
        <v>36.330377755073258</v>
      </c>
      <c r="E27" s="10">
        <v>35.015241402920957</v>
      </c>
      <c r="F27" s="18">
        <v>3.7558968593676259E-2</v>
      </c>
      <c r="G27" s="18">
        <v>0.02</v>
      </c>
      <c r="H27" s="18">
        <v>0.05</v>
      </c>
      <c r="I27" s="18">
        <v>0</v>
      </c>
      <c r="J27">
        <v>0</v>
      </c>
      <c r="K27" s="10">
        <v>0.61483152409388164</v>
      </c>
      <c r="L27" s="19">
        <v>0.41483152409388163</v>
      </c>
      <c r="M27" s="19">
        <v>0.21483152409388162</v>
      </c>
      <c r="N27" s="19">
        <v>1.483152409388161E-2</v>
      </c>
      <c r="O27" s="19">
        <v>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9">
        <v>0</v>
      </c>
      <c r="X27" s="19">
        <v>0</v>
      </c>
      <c r="Y27" s="19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8">
        <f t="shared" si="1"/>
        <v>2.0000000000000018E-2</v>
      </c>
      <c r="AR27" s="18">
        <f t="shared" si="0"/>
        <v>2.571179840511717E-2</v>
      </c>
      <c r="AS27" s="18">
        <f t="shared" si="0"/>
        <v>3.1423596810234544E-2</v>
      </c>
      <c r="AT27" s="18">
        <f t="shared" si="0"/>
        <v>3.7135395215351918E-2</v>
      </c>
      <c r="AU27" s="18">
        <f t="shared" si="0"/>
        <v>3.7558968593676356E-2</v>
      </c>
      <c r="AV27" s="18">
        <f t="shared" si="0"/>
        <v>3.7558968593676356E-2</v>
      </c>
      <c r="AW27" s="18">
        <f t="shared" si="0"/>
        <v>3.7558968593676356E-2</v>
      </c>
      <c r="AX27" s="18">
        <f t="shared" si="0"/>
        <v>3.7558968593676356E-2</v>
      </c>
      <c r="AY27" s="18">
        <f t="shared" si="0"/>
        <v>3.7558968593676356E-2</v>
      </c>
      <c r="AZ27" s="18">
        <f t="shared" si="0"/>
        <v>3.7558968593676356E-2</v>
      </c>
      <c r="BA27" s="18">
        <f t="shared" si="0"/>
        <v>3.7558968593676356E-2</v>
      </c>
      <c r="BB27" s="18">
        <f t="shared" si="0"/>
        <v>3.7558968593676356E-2</v>
      </c>
      <c r="BC27" s="18">
        <f t="shared" si="0"/>
        <v>3.7558968593676356E-2</v>
      </c>
      <c r="BD27" s="18">
        <f t="shared" si="0"/>
        <v>3.7558968593676356E-2</v>
      </c>
      <c r="BE27" s="18">
        <f t="shared" si="0"/>
        <v>3.7558968593676356E-2</v>
      </c>
      <c r="BF27" s="18">
        <f t="shared" si="0"/>
        <v>3.7558968593676356E-2</v>
      </c>
    </row>
    <row r="28" spans="2:58" x14ac:dyDescent="0.3">
      <c r="B28" s="16">
        <v>10065</v>
      </c>
      <c r="C28" s="17" t="s">
        <v>54</v>
      </c>
      <c r="D28" s="10">
        <v>37.134661746779322</v>
      </c>
      <c r="E28" s="10">
        <v>35.350282490862178</v>
      </c>
      <c r="F28" s="18">
        <v>5.0477086183919335E-2</v>
      </c>
      <c r="G28" s="18">
        <v>0.02</v>
      </c>
      <c r="H28" s="18">
        <v>0.05</v>
      </c>
      <c r="I28" s="18">
        <v>0</v>
      </c>
      <c r="J28">
        <v>0</v>
      </c>
      <c r="K28" s="10">
        <v>1.0773736060999013</v>
      </c>
      <c r="L28" s="19">
        <v>0.87737360609990134</v>
      </c>
      <c r="M28" s="19">
        <v>0.67737360609990138</v>
      </c>
      <c r="N28" s="19">
        <v>0.47737360609990137</v>
      </c>
      <c r="O28" s="19">
        <v>0.27737360609990136</v>
      </c>
      <c r="P28" s="19">
        <v>7.7373606099901349E-2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9">
        <v>0</v>
      </c>
      <c r="X28" s="19">
        <v>0</v>
      </c>
      <c r="Y28" s="19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8">
        <f t="shared" si="1"/>
        <v>2.0000000000000018E-2</v>
      </c>
      <c r="AR28" s="18">
        <f t="shared" si="0"/>
        <v>2.5657663416174925E-2</v>
      </c>
      <c r="AS28" s="18">
        <f t="shared" si="0"/>
        <v>3.1315326832349832E-2</v>
      </c>
      <c r="AT28" s="18">
        <f t="shared" si="0"/>
        <v>3.697299024852474E-2</v>
      </c>
      <c r="AU28" s="18">
        <f t="shared" si="0"/>
        <v>4.2630653664699647E-2</v>
      </c>
      <c r="AV28" s="18">
        <f t="shared" si="0"/>
        <v>4.8288317080874554E-2</v>
      </c>
      <c r="AW28" s="18">
        <f t="shared" si="0"/>
        <v>5.047708618391944E-2</v>
      </c>
      <c r="AX28" s="18">
        <f t="shared" si="0"/>
        <v>5.047708618391944E-2</v>
      </c>
      <c r="AY28" s="18">
        <f t="shared" si="0"/>
        <v>5.047708618391944E-2</v>
      </c>
      <c r="AZ28" s="18">
        <f t="shared" si="0"/>
        <v>5.047708618391944E-2</v>
      </c>
      <c r="BA28" s="18">
        <f t="shared" si="0"/>
        <v>5.047708618391944E-2</v>
      </c>
      <c r="BB28" s="18">
        <f t="shared" si="0"/>
        <v>5.047708618391944E-2</v>
      </c>
      <c r="BC28" s="18">
        <f t="shared" si="0"/>
        <v>5.047708618391944E-2</v>
      </c>
      <c r="BD28" s="18">
        <f t="shared" si="0"/>
        <v>5.047708618391944E-2</v>
      </c>
      <c r="BE28" s="18">
        <f t="shared" si="0"/>
        <v>5.047708618391944E-2</v>
      </c>
      <c r="BF28" s="18">
        <f t="shared" si="0"/>
        <v>5.047708618391944E-2</v>
      </c>
    </row>
    <row r="29" spans="2:58" x14ac:dyDescent="0.3">
      <c r="B29" s="16">
        <v>10066</v>
      </c>
      <c r="C29" s="17" t="s">
        <v>55</v>
      </c>
      <c r="D29" s="10">
        <v>37.32867350729169</v>
      </c>
      <c r="E29" s="10">
        <v>34.062334516763059</v>
      </c>
      <c r="F29" s="18">
        <v>9.5892986692417428E-2</v>
      </c>
      <c r="G29" s="18">
        <v>0.02</v>
      </c>
      <c r="H29" s="18">
        <v>0.05</v>
      </c>
      <c r="I29" s="18">
        <v>0</v>
      </c>
      <c r="J29">
        <v>0</v>
      </c>
      <c r="K29" s="10">
        <v>2.5850923001933697</v>
      </c>
      <c r="L29" s="19">
        <v>2.3850923001933695</v>
      </c>
      <c r="M29" s="19">
        <v>2.1850923001933693</v>
      </c>
      <c r="N29" s="19">
        <v>1.9850923001933694</v>
      </c>
      <c r="O29" s="19">
        <v>1.7850923001933694</v>
      </c>
      <c r="P29" s="19">
        <v>1.5850923001933694</v>
      </c>
      <c r="Q29" s="19">
        <v>1.3850923001933695</v>
      </c>
      <c r="R29" s="19">
        <v>1.1850923001933695</v>
      </c>
      <c r="S29" s="19">
        <v>0.98509230019336957</v>
      </c>
      <c r="T29" s="19">
        <v>0.78509230019336962</v>
      </c>
      <c r="U29" s="19">
        <v>0.58509230019336966</v>
      </c>
      <c r="V29" s="19">
        <v>0.38509230019336965</v>
      </c>
      <c r="W29" s="19">
        <v>0.18509230019336964</v>
      </c>
      <c r="X29" s="19">
        <v>0</v>
      </c>
      <c r="Y29" s="19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8">
        <f t="shared" si="1"/>
        <v>2.0000000000000018E-2</v>
      </c>
      <c r="AR29" s="18">
        <f t="shared" si="1"/>
        <v>2.587158815851498E-2</v>
      </c>
      <c r="AS29" s="18">
        <f t="shared" si="1"/>
        <v>3.1743176317029942E-2</v>
      </c>
      <c r="AT29" s="18">
        <f t="shared" si="1"/>
        <v>3.7614764475544682E-2</v>
      </c>
      <c r="AU29" s="18">
        <f t="shared" si="1"/>
        <v>4.3486352634059644E-2</v>
      </c>
      <c r="AV29" s="18">
        <f t="shared" si="1"/>
        <v>4.9357940792574606E-2</v>
      </c>
      <c r="AW29" s="18">
        <f t="shared" si="1"/>
        <v>5.5229528951089568E-2</v>
      </c>
      <c r="AX29" s="18">
        <f t="shared" si="1"/>
        <v>6.110111710960453E-2</v>
      </c>
      <c r="AY29" s="18">
        <f t="shared" si="1"/>
        <v>6.697270526811927E-2</v>
      </c>
      <c r="AZ29" s="18">
        <f t="shared" si="1"/>
        <v>7.2844293426634232E-2</v>
      </c>
      <c r="BA29" s="18">
        <f t="shared" si="1"/>
        <v>7.8715881585149194E-2</v>
      </c>
      <c r="BB29" s="18">
        <f t="shared" si="1"/>
        <v>8.4587469743664156E-2</v>
      </c>
      <c r="BC29" s="18">
        <f t="shared" si="1"/>
        <v>9.0459057902179119E-2</v>
      </c>
      <c r="BD29" s="18">
        <f t="shared" si="1"/>
        <v>9.5892986692417415E-2</v>
      </c>
      <c r="BE29" s="18">
        <f t="shared" si="1"/>
        <v>9.5892986692417415E-2</v>
      </c>
      <c r="BF29" s="18">
        <f t="shared" si="1"/>
        <v>9.5892986692417415E-2</v>
      </c>
    </row>
    <row r="30" spans="2:58" x14ac:dyDescent="0.3">
      <c r="B30" s="16">
        <v>10067</v>
      </c>
      <c r="C30" s="17" t="s">
        <v>56</v>
      </c>
      <c r="D30" s="10">
        <v>36.136968661625616</v>
      </c>
      <c r="E30" s="10">
        <v>35.839621730185009</v>
      </c>
      <c r="F30" s="18">
        <v>8.2965979294969665E-3</v>
      </c>
      <c r="G30" s="18">
        <v>8.2965979294969665E-3</v>
      </c>
      <c r="H30" s="18">
        <v>0.05</v>
      </c>
      <c r="I30" s="18">
        <v>0</v>
      </c>
      <c r="J30">
        <v>0</v>
      </c>
      <c r="K30" s="10">
        <v>0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9">
        <v>0</v>
      </c>
      <c r="X30" s="19">
        <v>0</v>
      </c>
      <c r="Y30" s="19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8">
        <f t="shared" si="1"/>
        <v>0</v>
      </c>
      <c r="AR30" s="18">
        <f t="shared" si="1"/>
        <v>0</v>
      </c>
      <c r="AS30" s="18">
        <f t="shared" si="1"/>
        <v>0</v>
      </c>
      <c r="AT30" s="18">
        <f t="shared" si="1"/>
        <v>0</v>
      </c>
      <c r="AU30" s="18">
        <f t="shared" si="1"/>
        <v>0</v>
      </c>
      <c r="AV30" s="18">
        <f t="shared" si="1"/>
        <v>0</v>
      </c>
      <c r="AW30" s="18">
        <f t="shared" si="1"/>
        <v>0</v>
      </c>
      <c r="AX30" s="18">
        <f t="shared" si="1"/>
        <v>0</v>
      </c>
      <c r="AY30" s="18">
        <f t="shared" si="1"/>
        <v>0</v>
      </c>
      <c r="AZ30" s="18">
        <f t="shared" si="1"/>
        <v>0</v>
      </c>
      <c r="BA30" s="18">
        <f t="shared" si="1"/>
        <v>0</v>
      </c>
      <c r="BB30" s="18">
        <f t="shared" si="1"/>
        <v>0</v>
      </c>
      <c r="BC30" s="18">
        <f t="shared" si="1"/>
        <v>0</v>
      </c>
      <c r="BD30" s="18">
        <f t="shared" si="1"/>
        <v>0</v>
      </c>
      <c r="BE30" s="18">
        <f t="shared" si="1"/>
        <v>0</v>
      </c>
      <c r="BF30" s="18">
        <f t="shared" si="1"/>
        <v>0</v>
      </c>
    </row>
    <row r="31" spans="2:58" x14ac:dyDescent="0.3">
      <c r="B31" s="16">
        <v>10068</v>
      </c>
      <c r="C31" s="17" t="s">
        <v>57</v>
      </c>
      <c r="D31" s="10">
        <v>35.488540934914433</v>
      </c>
      <c r="E31" s="10">
        <v>34.567451627315776</v>
      </c>
      <c r="F31" s="18">
        <v>2.6646144399918564E-2</v>
      </c>
      <c r="G31" s="18">
        <v>0.02</v>
      </c>
      <c r="H31" s="18">
        <v>0.05</v>
      </c>
      <c r="I31" s="18">
        <v>0</v>
      </c>
      <c r="J31">
        <v>0</v>
      </c>
      <c r="K31" s="10">
        <v>0.22974027505234057</v>
      </c>
      <c r="L31" s="19">
        <v>2.9740275052340559E-2</v>
      </c>
      <c r="M31" s="19">
        <v>0</v>
      </c>
      <c r="N31" s="19">
        <v>0</v>
      </c>
      <c r="O31" s="19">
        <v>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9">
        <v>0</v>
      </c>
      <c r="X31" s="19">
        <v>0</v>
      </c>
      <c r="Y31" s="19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8">
        <f t="shared" si="1"/>
        <v>2.0000000000000018E-2</v>
      </c>
      <c r="AR31" s="18">
        <f t="shared" si="1"/>
        <v>2.5785789538560033E-2</v>
      </c>
      <c r="AS31" s="18">
        <f t="shared" si="1"/>
        <v>2.6646144399918636E-2</v>
      </c>
      <c r="AT31" s="18">
        <f t="shared" si="1"/>
        <v>2.6646144399918636E-2</v>
      </c>
      <c r="AU31" s="18">
        <f t="shared" si="1"/>
        <v>2.6646144399918636E-2</v>
      </c>
      <c r="AV31" s="18">
        <f t="shared" si="1"/>
        <v>2.6646144399918636E-2</v>
      </c>
      <c r="AW31" s="18">
        <f t="shared" si="1"/>
        <v>2.6646144399918636E-2</v>
      </c>
      <c r="AX31" s="18">
        <f t="shared" si="1"/>
        <v>2.6646144399918636E-2</v>
      </c>
      <c r="AY31" s="18">
        <f t="shared" si="1"/>
        <v>2.6646144399918636E-2</v>
      </c>
      <c r="AZ31" s="18">
        <f t="shared" si="1"/>
        <v>2.6646144399918636E-2</v>
      </c>
      <c r="BA31" s="18">
        <f t="shared" si="1"/>
        <v>2.6646144399918636E-2</v>
      </c>
      <c r="BB31" s="18">
        <f t="shared" si="1"/>
        <v>2.6646144399918636E-2</v>
      </c>
      <c r="BC31" s="18">
        <f t="shared" si="1"/>
        <v>2.6646144399918636E-2</v>
      </c>
      <c r="BD31" s="18">
        <f t="shared" si="1"/>
        <v>2.6646144399918636E-2</v>
      </c>
      <c r="BE31" s="18">
        <f t="shared" si="1"/>
        <v>2.6646144399918636E-2</v>
      </c>
      <c r="BF31" s="18">
        <f t="shared" si="1"/>
        <v>2.6646144399918636E-2</v>
      </c>
    </row>
    <row r="32" spans="2:58" x14ac:dyDescent="0.3">
      <c r="B32" s="16">
        <v>10070</v>
      </c>
      <c r="C32" s="17" t="s">
        <v>58</v>
      </c>
      <c r="D32" s="10">
        <v>36.196601761886477</v>
      </c>
      <c r="E32" s="10">
        <v>34.254764247449529</v>
      </c>
      <c r="F32" s="18">
        <v>5.6688100388299391E-2</v>
      </c>
      <c r="G32" s="18">
        <v>0.02</v>
      </c>
      <c r="H32" s="18">
        <v>0.05</v>
      </c>
      <c r="I32" s="18">
        <v>0</v>
      </c>
      <c r="J32">
        <v>0</v>
      </c>
      <c r="K32" s="10">
        <v>1.2567422294879573</v>
      </c>
      <c r="L32" s="19">
        <v>1.0567422294879574</v>
      </c>
      <c r="M32" s="19">
        <v>0.85674222948795742</v>
      </c>
      <c r="N32" s="19">
        <v>0.65674222948795746</v>
      </c>
      <c r="O32" s="19">
        <v>0.45674222948795745</v>
      </c>
      <c r="P32" s="19">
        <v>0.25674222948795744</v>
      </c>
      <c r="Q32" s="19">
        <v>5.674222948795743E-2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9">
        <v>0</v>
      </c>
      <c r="X32" s="19">
        <v>0</v>
      </c>
      <c r="Y32" s="19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8">
        <f t="shared" si="1"/>
        <v>2.0000000000000018E-2</v>
      </c>
      <c r="AR32" s="18">
        <f t="shared" si="1"/>
        <v>2.5838603896241708E-2</v>
      </c>
      <c r="AS32" s="18">
        <f t="shared" si="1"/>
        <v>3.1677207792483397E-2</v>
      </c>
      <c r="AT32" s="18">
        <f t="shared" si="1"/>
        <v>3.7515811688725087E-2</v>
      </c>
      <c r="AU32" s="18">
        <f t="shared" si="1"/>
        <v>4.3354415584966777E-2</v>
      </c>
      <c r="AV32" s="18">
        <f t="shared" si="1"/>
        <v>4.9193019481208689E-2</v>
      </c>
      <c r="AW32" s="18">
        <f t="shared" si="1"/>
        <v>5.5031623377450156E-2</v>
      </c>
      <c r="AX32" s="18">
        <f t="shared" si="1"/>
        <v>5.6688100388299301E-2</v>
      </c>
      <c r="AY32" s="18">
        <f t="shared" si="1"/>
        <v>5.6688100388299301E-2</v>
      </c>
      <c r="AZ32" s="18">
        <f t="shared" si="1"/>
        <v>5.6688100388299301E-2</v>
      </c>
      <c r="BA32" s="18">
        <f t="shared" si="1"/>
        <v>5.6688100388299301E-2</v>
      </c>
      <c r="BB32" s="18">
        <f t="shared" si="1"/>
        <v>5.6688100388299301E-2</v>
      </c>
      <c r="BC32" s="18">
        <f t="shared" si="1"/>
        <v>5.6688100388299301E-2</v>
      </c>
      <c r="BD32" s="18">
        <f t="shared" si="1"/>
        <v>5.6688100388299301E-2</v>
      </c>
      <c r="BE32" s="18">
        <f t="shared" si="1"/>
        <v>5.6688100388299301E-2</v>
      </c>
      <c r="BF32" s="18">
        <f t="shared" si="1"/>
        <v>5.6688100388299301E-2</v>
      </c>
    </row>
    <row r="33" spans="2:58" x14ac:dyDescent="0.3">
      <c r="B33" s="16">
        <v>10071</v>
      </c>
      <c r="C33" s="17" t="s">
        <v>59</v>
      </c>
      <c r="D33" s="10">
        <v>35.874679095357415</v>
      </c>
      <c r="E33" s="10">
        <v>33.325239496237408</v>
      </c>
      <c r="F33" s="18">
        <v>7.6501763758002439E-2</v>
      </c>
      <c r="G33" s="18">
        <v>0.02</v>
      </c>
      <c r="H33" s="18">
        <v>0.05</v>
      </c>
      <c r="I33" s="18">
        <v>0</v>
      </c>
      <c r="J33">
        <v>0</v>
      </c>
      <c r="K33" s="10">
        <v>1.882934809195258</v>
      </c>
      <c r="L33" s="19">
        <v>1.6829348091952581</v>
      </c>
      <c r="M33" s="19">
        <v>1.4829348091952581</v>
      </c>
      <c r="N33" s="19">
        <v>1.2829348091952582</v>
      </c>
      <c r="O33" s="19">
        <v>1.0829348091952582</v>
      </c>
      <c r="P33" s="19">
        <v>0.88293480919525824</v>
      </c>
      <c r="Q33" s="19">
        <v>0.68293480919525829</v>
      </c>
      <c r="R33" s="19">
        <v>0.48293480919525827</v>
      </c>
      <c r="S33" s="19">
        <v>0.28293480919525826</v>
      </c>
      <c r="T33" s="19">
        <v>8.2934809195258252E-2</v>
      </c>
      <c r="U33" s="19">
        <v>0</v>
      </c>
      <c r="V33" s="19">
        <v>0</v>
      </c>
      <c r="W33" s="19">
        <v>0</v>
      </c>
      <c r="X33" s="19">
        <v>0</v>
      </c>
      <c r="Y33" s="19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8">
        <f t="shared" si="1"/>
        <v>2.0000000000000018E-2</v>
      </c>
      <c r="AR33" s="18">
        <f t="shared" si="1"/>
        <v>2.6001457244518189E-2</v>
      </c>
      <c r="AS33" s="18">
        <f t="shared" si="1"/>
        <v>3.2002914489036582E-2</v>
      </c>
      <c r="AT33" s="18">
        <f t="shared" si="1"/>
        <v>3.8004371733554754E-2</v>
      </c>
      <c r="AU33" s="18">
        <f t="shared" si="1"/>
        <v>4.4005828978073147E-2</v>
      </c>
      <c r="AV33" s="18">
        <f t="shared" si="1"/>
        <v>5.0007286222591318E-2</v>
      </c>
      <c r="AW33" s="18">
        <f t="shared" si="1"/>
        <v>5.600874346710949E-2</v>
      </c>
      <c r="AX33" s="18">
        <f t="shared" si="1"/>
        <v>6.2010200711627883E-2</v>
      </c>
      <c r="AY33" s="18">
        <f t="shared" si="1"/>
        <v>6.8011657956146054E-2</v>
      </c>
      <c r="AZ33" s="18">
        <f t="shared" si="1"/>
        <v>7.4013115200664226E-2</v>
      </c>
      <c r="BA33" s="18">
        <f t="shared" si="1"/>
        <v>7.650176375800255E-2</v>
      </c>
      <c r="BB33" s="18">
        <f t="shared" si="1"/>
        <v>7.650176375800255E-2</v>
      </c>
      <c r="BC33" s="18">
        <f t="shared" si="1"/>
        <v>7.650176375800255E-2</v>
      </c>
      <c r="BD33" s="18">
        <f t="shared" si="1"/>
        <v>7.650176375800255E-2</v>
      </c>
      <c r="BE33" s="18">
        <f t="shared" si="1"/>
        <v>7.650176375800255E-2</v>
      </c>
      <c r="BF33" s="18">
        <f t="shared" si="1"/>
        <v>7.650176375800255E-2</v>
      </c>
    </row>
    <row r="34" spans="2:58" x14ac:dyDescent="0.3">
      <c r="B34" s="16">
        <v>10072</v>
      </c>
      <c r="C34" s="17" t="s">
        <v>60</v>
      </c>
      <c r="D34" s="10">
        <v>34.934127863524736</v>
      </c>
      <c r="E34" s="10">
        <v>33.568536908340505</v>
      </c>
      <c r="F34" s="18">
        <v>4.0680681404524778E-2</v>
      </c>
      <c r="G34" s="18">
        <v>0.02</v>
      </c>
      <c r="H34" s="18">
        <v>0.05</v>
      </c>
      <c r="I34" s="18">
        <v>0</v>
      </c>
      <c r="J34">
        <v>0</v>
      </c>
      <c r="K34" s="10">
        <v>0.6942202170174212</v>
      </c>
      <c r="L34" s="19">
        <v>0.49422021701742119</v>
      </c>
      <c r="M34" s="19">
        <v>0.29422021701742118</v>
      </c>
      <c r="N34" s="19">
        <v>9.4220217017421171E-2</v>
      </c>
      <c r="O34" s="19">
        <v>0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9">
        <v>0</v>
      </c>
      <c r="X34" s="19">
        <v>0</v>
      </c>
      <c r="Y34" s="19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8">
        <f t="shared" si="1"/>
        <v>2.0000000000000018E-2</v>
      </c>
      <c r="AR34" s="18">
        <f t="shared" si="1"/>
        <v>2.5957959995280833E-2</v>
      </c>
      <c r="AS34" s="18">
        <f t="shared" si="1"/>
        <v>3.1915919990561648E-2</v>
      </c>
      <c r="AT34" s="18">
        <f t="shared" si="1"/>
        <v>3.7873879985842462E-2</v>
      </c>
      <c r="AU34" s="18">
        <f t="shared" si="1"/>
        <v>4.0680681404524854E-2</v>
      </c>
      <c r="AV34" s="18">
        <f t="shared" si="1"/>
        <v>4.0680681404524854E-2</v>
      </c>
      <c r="AW34" s="18">
        <f t="shared" si="1"/>
        <v>4.0680681404524854E-2</v>
      </c>
      <c r="AX34" s="18">
        <f t="shared" si="1"/>
        <v>4.0680681404524854E-2</v>
      </c>
      <c r="AY34" s="18">
        <f t="shared" si="1"/>
        <v>4.0680681404524854E-2</v>
      </c>
      <c r="AZ34" s="18">
        <f t="shared" si="1"/>
        <v>4.0680681404524854E-2</v>
      </c>
      <c r="BA34" s="18">
        <f t="shared" si="1"/>
        <v>4.0680681404524854E-2</v>
      </c>
      <c r="BB34" s="18">
        <f t="shared" si="1"/>
        <v>4.0680681404524854E-2</v>
      </c>
      <c r="BC34" s="18">
        <f t="shared" si="1"/>
        <v>4.0680681404524854E-2</v>
      </c>
      <c r="BD34" s="18">
        <f t="shared" si="1"/>
        <v>4.0680681404524854E-2</v>
      </c>
      <c r="BE34" s="18">
        <f t="shared" si="1"/>
        <v>4.0680681404524854E-2</v>
      </c>
      <c r="BF34" s="18">
        <f t="shared" si="1"/>
        <v>4.0680681404524854E-2</v>
      </c>
    </row>
    <row r="35" spans="2:58" x14ac:dyDescent="0.3">
      <c r="B35" s="16">
        <v>10074</v>
      </c>
      <c r="C35" s="17" t="s">
        <v>61</v>
      </c>
      <c r="D35" s="10">
        <v>36.357963109749825</v>
      </c>
      <c r="E35" s="10">
        <v>34.160857762467508</v>
      </c>
      <c r="F35" s="18">
        <v>6.4316457231828481E-2</v>
      </c>
      <c r="G35" s="18">
        <v>0.02</v>
      </c>
      <c r="H35" s="18">
        <v>0.05</v>
      </c>
      <c r="I35" s="18">
        <v>0</v>
      </c>
      <c r="J35">
        <v>0</v>
      </c>
      <c r="K35" s="10">
        <v>1.5138881920329672</v>
      </c>
      <c r="L35" s="19">
        <v>1.3138881920329673</v>
      </c>
      <c r="M35" s="19">
        <v>1.1138881920329673</v>
      </c>
      <c r="N35" s="19">
        <v>0.91388819203296734</v>
      </c>
      <c r="O35" s="19">
        <v>0.71388819203296738</v>
      </c>
      <c r="P35" s="19">
        <v>0.51388819203296743</v>
      </c>
      <c r="Q35" s="19">
        <v>0.31388819203296742</v>
      </c>
      <c r="R35" s="19">
        <v>0.11388819203296741</v>
      </c>
      <c r="S35" s="19">
        <v>0</v>
      </c>
      <c r="T35" s="19">
        <v>0</v>
      </c>
      <c r="U35" s="19">
        <v>0</v>
      </c>
      <c r="V35" s="19">
        <v>0</v>
      </c>
      <c r="W35" s="19">
        <v>0</v>
      </c>
      <c r="X35" s="19">
        <v>0</v>
      </c>
      <c r="Y35" s="19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8">
        <f t="shared" si="1"/>
        <v>2.0000000000000018E-2</v>
      </c>
      <c r="AR35" s="18">
        <f t="shared" si="1"/>
        <v>2.5854653925573734E-2</v>
      </c>
      <c r="AS35" s="18">
        <f t="shared" si="1"/>
        <v>3.1709307851147672E-2</v>
      </c>
      <c r="AT35" s="18">
        <f t="shared" si="1"/>
        <v>3.7563961776721611E-2</v>
      </c>
      <c r="AU35" s="18">
        <f t="shared" si="1"/>
        <v>4.3418615702295327E-2</v>
      </c>
      <c r="AV35" s="18">
        <f t="shared" si="1"/>
        <v>4.9273269627869265E-2</v>
      </c>
      <c r="AW35" s="18">
        <f t="shared" si="1"/>
        <v>5.5127923553442981E-2</v>
      </c>
      <c r="AX35" s="18">
        <f t="shared" si="1"/>
        <v>6.0982577479016919E-2</v>
      </c>
      <c r="AY35" s="18">
        <f t="shared" si="1"/>
        <v>6.4316457231828439E-2</v>
      </c>
      <c r="AZ35" s="18">
        <f t="shared" si="1"/>
        <v>6.4316457231828439E-2</v>
      </c>
      <c r="BA35" s="18">
        <f t="shared" si="1"/>
        <v>6.4316457231828439E-2</v>
      </c>
      <c r="BB35" s="18">
        <f t="shared" si="1"/>
        <v>6.4316457231828439E-2</v>
      </c>
      <c r="BC35" s="18">
        <f t="shared" si="1"/>
        <v>6.4316457231828439E-2</v>
      </c>
      <c r="BD35" s="18">
        <f t="shared" si="1"/>
        <v>6.4316457231828439E-2</v>
      </c>
      <c r="BE35" s="18">
        <f t="shared" si="1"/>
        <v>6.4316457231828439E-2</v>
      </c>
      <c r="BF35" s="18">
        <f t="shared" si="1"/>
        <v>6.4316457231828439E-2</v>
      </c>
    </row>
    <row r="36" spans="2:58" x14ac:dyDescent="0.3">
      <c r="B36" s="16">
        <v>10076</v>
      </c>
      <c r="C36" s="17" t="s">
        <v>62</v>
      </c>
      <c r="D36" s="10">
        <v>35.315378505270864</v>
      </c>
      <c r="E36" s="10">
        <v>33.136382859210137</v>
      </c>
      <c r="F36" s="18">
        <v>6.5758403846275071E-2</v>
      </c>
      <c r="G36" s="18">
        <v>0.02</v>
      </c>
      <c r="H36" s="18">
        <v>0.05</v>
      </c>
      <c r="I36" s="18">
        <v>0</v>
      </c>
      <c r="J36">
        <v>0</v>
      </c>
      <c r="K36" s="10">
        <v>1.5162679888765243</v>
      </c>
      <c r="L36" s="19">
        <v>1.3162679888765243</v>
      </c>
      <c r="M36" s="19">
        <v>1.1162679888765243</v>
      </c>
      <c r="N36" s="19">
        <v>0.91626798887652439</v>
      </c>
      <c r="O36" s="19">
        <v>0.71626798887652443</v>
      </c>
      <c r="P36" s="19">
        <v>0.51626798887652448</v>
      </c>
      <c r="Q36" s="19">
        <v>0.31626798887652446</v>
      </c>
      <c r="R36" s="19">
        <v>0.11626798887652445</v>
      </c>
      <c r="S36" s="19">
        <v>0</v>
      </c>
      <c r="T36" s="19">
        <v>0</v>
      </c>
      <c r="U36" s="19">
        <v>0</v>
      </c>
      <c r="V36" s="19">
        <v>0</v>
      </c>
      <c r="W36" s="19">
        <v>0</v>
      </c>
      <c r="X36" s="19">
        <v>0</v>
      </c>
      <c r="Y36" s="19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8">
        <f t="shared" si="1"/>
        <v>2.0000000000000018E-2</v>
      </c>
      <c r="AR36" s="18">
        <f t="shared" si="1"/>
        <v>2.6035661793556653E-2</v>
      </c>
      <c r="AS36" s="18">
        <f t="shared" si="1"/>
        <v>3.2071323587113287E-2</v>
      </c>
      <c r="AT36" s="18">
        <f t="shared" si="1"/>
        <v>3.8106985380669922E-2</v>
      </c>
      <c r="AU36" s="18">
        <f t="shared" si="1"/>
        <v>4.4142647174226557E-2</v>
      </c>
      <c r="AV36" s="18">
        <f t="shared" si="1"/>
        <v>5.0178308967783414E-2</v>
      </c>
      <c r="AW36" s="18">
        <f t="shared" si="1"/>
        <v>5.6213970761339827E-2</v>
      </c>
      <c r="AX36" s="18">
        <f t="shared" si="1"/>
        <v>6.2249632554896683E-2</v>
      </c>
      <c r="AY36" s="18">
        <f t="shared" si="1"/>
        <v>6.5758403846275071E-2</v>
      </c>
      <c r="AZ36" s="18">
        <f t="shared" si="1"/>
        <v>6.5758403846275071E-2</v>
      </c>
      <c r="BA36" s="18">
        <f t="shared" si="1"/>
        <v>6.5758403846275071E-2</v>
      </c>
      <c r="BB36" s="18">
        <f t="shared" si="1"/>
        <v>6.5758403846275071E-2</v>
      </c>
      <c r="BC36" s="18">
        <f t="shared" si="1"/>
        <v>6.5758403846275071E-2</v>
      </c>
      <c r="BD36" s="18">
        <f t="shared" si="1"/>
        <v>6.5758403846275071E-2</v>
      </c>
      <c r="BE36" s="18">
        <f t="shared" si="1"/>
        <v>6.5758403846275071E-2</v>
      </c>
      <c r="BF36" s="18">
        <f t="shared" si="1"/>
        <v>6.5758403846275071E-2</v>
      </c>
    </row>
    <row r="37" spans="2:58" x14ac:dyDescent="0.3">
      <c r="B37" s="16">
        <v>10078</v>
      </c>
      <c r="C37" s="17" t="s">
        <v>63</v>
      </c>
      <c r="D37" s="10">
        <v>38.263276562706594</v>
      </c>
      <c r="E37" s="10">
        <v>36.310292592204185</v>
      </c>
      <c r="F37" s="18">
        <v>5.3785960703652227E-2</v>
      </c>
      <c r="G37" s="18">
        <v>0.02</v>
      </c>
      <c r="H37" s="18">
        <v>0.05</v>
      </c>
      <c r="I37" s="18">
        <v>0</v>
      </c>
      <c r="J37">
        <v>0</v>
      </c>
      <c r="K37" s="10">
        <v>1.2267781186583251</v>
      </c>
      <c r="L37" s="19">
        <v>1.0267781186583251</v>
      </c>
      <c r="M37" s="19">
        <v>0.82677811865832518</v>
      </c>
      <c r="N37" s="19">
        <v>0.62677811865832522</v>
      </c>
      <c r="O37" s="19">
        <v>0.42677811865832521</v>
      </c>
      <c r="P37" s="19">
        <v>0.2267781186583252</v>
      </c>
      <c r="Q37" s="19">
        <v>2.677811865832519E-2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9">
        <v>0</v>
      </c>
      <c r="X37" s="19">
        <v>0</v>
      </c>
      <c r="Y37" s="19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8">
        <f t="shared" si="1"/>
        <v>2.0000000000000018E-2</v>
      </c>
      <c r="AR37" s="18">
        <f t="shared" si="1"/>
        <v>2.5508080098559649E-2</v>
      </c>
      <c r="AS37" s="18">
        <f t="shared" si="1"/>
        <v>3.1016160197119502E-2</v>
      </c>
      <c r="AT37" s="18">
        <f t="shared" si="1"/>
        <v>3.6524240295679133E-2</v>
      </c>
      <c r="AU37" s="18">
        <f t="shared" si="1"/>
        <v>4.2032320394238765E-2</v>
      </c>
      <c r="AV37" s="18">
        <f t="shared" si="1"/>
        <v>4.7540400492798618E-2</v>
      </c>
      <c r="AW37" s="18">
        <f t="shared" si="1"/>
        <v>5.3048480591358249E-2</v>
      </c>
      <c r="AX37" s="18">
        <f t="shared" si="1"/>
        <v>5.3785960703652158E-2</v>
      </c>
      <c r="AY37" s="18">
        <f t="shared" si="1"/>
        <v>5.3785960703652158E-2</v>
      </c>
      <c r="AZ37" s="18">
        <f t="shared" si="1"/>
        <v>5.3785960703652158E-2</v>
      </c>
      <c r="BA37" s="18">
        <f t="shared" si="1"/>
        <v>5.3785960703652158E-2</v>
      </c>
      <c r="BB37" s="18">
        <f t="shared" si="1"/>
        <v>5.3785960703652158E-2</v>
      </c>
      <c r="BC37" s="18">
        <f t="shared" si="1"/>
        <v>5.3785960703652158E-2</v>
      </c>
      <c r="BD37" s="18">
        <f t="shared" si="1"/>
        <v>5.3785960703652158E-2</v>
      </c>
      <c r="BE37" s="18">
        <f t="shared" si="1"/>
        <v>5.3785960703652158E-2</v>
      </c>
      <c r="BF37" s="18">
        <f t="shared" si="1"/>
        <v>5.3785960703652158E-2</v>
      </c>
    </row>
    <row r="38" spans="2:58" x14ac:dyDescent="0.3">
      <c r="B38" s="16">
        <v>10079</v>
      </c>
      <c r="C38" s="17" t="s">
        <v>64</v>
      </c>
      <c r="D38" s="10">
        <v>37.370504652543687</v>
      </c>
      <c r="E38" s="10">
        <v>35.216626753902581</v>
      </c>
      <c r="F38" s="18">
        <v>6.116082365561662E-2</v>
      </c>
      <c r="G38" s="18">
        <v>0.02</v>
      </c>
      <c r="H38" s="18">
        <v>0.05</v>
      </c>
      <c r="I38" s="18">
        <v>0</v>
      </c>
      <c r="J38">
        <v>0</v>
      </c>
      <c r="K38" s="10">
        <v>1.4495453635630544</v>
      </c>
      <c r="L38" s="19">
        <v>1.2495453635630545</v>
      </c>
      <c r="M38" s="19">
        <v>1.0495453635630545</v>
      </c>
      <c r="N38" s="19">
        <v>0.84954536356305455</v>
      </c>
      <c r="O38" s="19">
        <v>0.64954536356305459</v>
      </c>
      <c r="P38" s="19">
        <v>0.44954536356305458</v>
      </c>
      <c r="Q38" s="19">
        <v>0.24954536356305457</v>
      </c>
      <c r="R38" s="19">
        <v>4.9545363563054556E-2</v>
      </c>
      <c r="S38" s="19">
        <v>0</v>
      </c>
      <c r="T38" s="19">
        <v>0</v>
      </c>
      <c r="U38" s="19">
        <v>0</v>
      </c>
      <c r="V38" s="19">
        <v>0</v>
      </c>
      <c r="W38" s="19">
        <v>0</v>
      </c>
      <c r="X38" s="19">
        <v>0</v>
      </c>
      <c r="Y38" s="19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8">
        <f t="shared" si="1"/>
        <v>2.0000000000000018E-2</v>
      </c>
      <c r="AR38" s="18">
        <f t="shared" si="1"/>
        <v>2.5679135636630601E-2</v>
      </c>
      <c r="AS38" s="18">
        <f t="shared" si="1"/>
        <v>3.135827127326074E-2</v>
      </c>
      <c r="AT38" s="18">
        <f t="shared" si="1"/>
        <v>3.7037406909891324E-2</v>
      </c>
      <c r="AU38" s="18">
        <f t="shared" si="1"/>
        <v>4.2716542546521463E-2</v>
      </c>
      <c r="AV38" s="18">
        <f t="shared" si="1"/>
        <v>4.8395678183152047E-2</v>
      </c>
      <c r="AW38" s="18">
        <f t="shared" si="1"/>
        <v>5.407481381978263E-2</v>
      </c>
      <c r="AX38" s="18">
        <f t="shared" si="1"/>
        <v>5.9753949456412769E-2</v>
      </c>
      <c r="AY38" s="18">
        <f t="shared" si="1"/>
        <v>6.1160823655616703E-2</v>
      </c>
      <c r="AZ38" s="18">
        <f t="shared" si="1"/>
        <v>6.1160823655616703E-2</v>
      </c>
      <c r="BA38" s="18">
        <f t="shared" si="1"/>
        <v>6.1160823655616703E-2</v>
      </c>
      <c r="BB38" s="18">
        <f t="shared" si="1"/>
        <v>6.1160823655616703E-2</v>
      </c>
      <c r="BC38" s="18">
        <f t="shared" si="1"/>
        <v>6.1160823655616703E-2</v>
      </c>
      <c r="BD38" s="18">
        <f t="shared" si="1"/>
        <v>6.1160823655616703E-2</v>
      </c>
      <c r="BE38" s="18">
        <f t="shared" si="1"/>
        <v>6.1160823655616703E-2</v>
      </c>
      <c r="BF38" s="18">
        <f t="shared" si="1"/>
        <v>6.1160823655616703E-2</v>
      </c>
    </row>
    <row r="39" spans="2:58" x14ac:dyDescent="0.3">
      <c r="B39" s="16">
        <v>10080</v>
      </c>
      <c r="C39" s="17" t="s">
        <v>65</v>
      </c>
      <c r="D39" s="10">
        <v>35.316725920995452</v>
      </c>
      <c r="E39" s="10">
        <v>34.194829879198743</v>
      </c>
      <c r="F39" s="18">
        <v>3.2808937659876379E-2</v>
      </c>
      <c r="G39" s="18">
        <v>0.02</v>
      </c>
      <c r="H39" s="18">
        <v>0.05</v>
      </c>
      <c r="I39" s="18">
        <v>0</v>
      </c>
      <c r="J39">
        <v>0</v>
      </c>
      <c r="K39" s="10">
        <v>0.43799944421273479</v>
      </c>
      <c r="L39" s="19">
        <v>0.23799944421273478</v>
      </c>
      <c r="M39" s="19">
        <v>3.7999444212734768E-2</v>
      </c>
      <c r="N39" s="19">
        <v>0</v>
      </c>
      <c r="O39" s="19">
        <v>0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9">
        <v>0</v>
      </c>
      <c r="X39" s="19">
        <v>0</v>
      </c>
      <c r="Y39" s="19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8">
        <f t="shared" si="1"/>
        <v>2.0000000000000018E-2</v>
      </c>
      <c r="AR39" s="18">
        <f t="shared" si="1"/>
        <v>2.5848837403389613E-2</v>
      </c>
      <c r="AS39" s="18">
        <f t="shared" si="1"/>
        <v>3.1697674806778986E-2</v>
      </c>
      <c r="AT39" s="18">
        <f t="shared" si="1"/>
        <v>3.2808937659876358E-2</v>
      </c>
      <c r="AU39" s="18">
        <f t="shared" si="1"/>
        <v>3.2808937659876358E-2</v>
      </c>
      <c r="AV39" s="18">
        <f t="shared" si="1"/>
        <v>3.2808937659876358E-2</v>
      </c>
      <c r="AW39" s="18">
        <f t="shared" si="1"/>
        <v>3.2808937659876358E-2</v>
      </c>
      <c r="AX39" s="18">
        <f t="shared" si="1"/>
        <v>3.2808937659876358E-2</v>
      </c>
      <c r="AY39" s="18">
        <f t="shared" si="1"/>
        <v>3.2808937659876358E-2</v>
      </c>
      <c r="AZ39" s="18">
        <f t="shared" si="1"/>
        <v>3.2808937659876358E-2</v>
      </c>
      <c r="BA39" s="18">
        <f t="shared" si="1"/>
        <v>3.2808937659876358E-2</v>
      </c>
      <c r="BB39" s="18">
        <f t="shared" si="1"/>
        <v>3.2808937659876358E-2</v>
      </c>
      <c r="BC39" s="18">
        <f t="shared" si="1"/>
        <v>3.2808937659876358E-2</v>
      </c>
      <c r="BD39" s="18">
        <f t="shared" si="1"/>
        <v>3.2808937659876358E-2</v>
      </c>
      <c r="BE39" s="18">
        <f t="shared" si="1"/>
        <v>3.2808937659876358E-2</v>
      </c>
      <c r="BF39" s="18">
        <f t="shared" si="1"/>
        <v>3.2808937659876358E-2</v>
      </c>
    </row>
    <row r="40" spans="2:58" x14ac:dyDescent="0.3">
      <c r="B40" s="16">
        <v>10081</v>
      </c>
      <c r="C40" s="17" t="s">
        <v>66</v>
      </c>
      <c r="D40" s="10">
        <v>39.520986114370302</v>
      </c>
      <c r="E40" s="10">
        <v>35.556352456993842</v>
      </c>
      <c r="F40" s="18">
        <v>0.11150282251734814</v>
      </c>
      <c r="G40" s="18">
        <v>0.02</v>
      </c>
      <c r="H40" s="18">
        <v>0.05</v>
      </c>
      <c r="I40" s="18">
        <v>0</v>
      </c>
      <c r="J40">
        <v>0</v>
      </c>
      <c r="K40" s="10">
        <v>3.2535066082365827</v>
      </c>
      <c r="L40" s="19">
        <v>3.0535066082365825</v>
      </c>
      <c r="M40" s="19">
        <v>2.8535066082365823</v>
      </c>
      <c r="N40" s="19">
        <v>2.6535066082365821</v>
      </c>
      <c r="O40" s="19">
        <v>2.453506608236582</v>
      </c>
      <c r="P40" s="19">
        <v>2.2535066082365818</v>
      </c>
      <c r="Q40" s="19">
        <v>2.0535066082365816</v>
      </c>
      <c r="R40" s="19">
        <v>1.8535066082365816</v>
      </c>
      <c r="S40" s="19">
        <v>1.6535066082365817</v>
      </c>
      <c r="T40" s="19">
        <v>1.4535066082365817</v>
      </c>
      <c r="U40" s="19">
        <v>1.2535066082365818</v>
      </c>
      <c r="V40" s="19">
        <v>1.0535066082365818</v>
      </c>
      <c r="W40" s="19">
        <v>0.85350660823658187</v>
      </c>
      <c r="X40" s="19">
        <v>0.65350660823658191</v>
      </c>
      <c r="Y40" s="19">
        <v>0.4535066082365819</v>
      </c>
      <c r="Z40" s="10">
        <v>0.25350660823658189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8">
        <f t="shared" si="1"/>
        <v>2.0000000000000018E-2</v>
      </c>
      <c r="AR40" s="18">
        <f t="shared" si="1"/>
        <v>2.5624873930527814E-2</v>
      </c>
      <c r="AS40" s="18">
        <f t="shared" si="1"/>
        <v>3.1249747861055388E-2</v>
      </c>
      <c r="AT40" s="18">
        <f t="shared" si="1"/>
        <v>3.6874621791583184E-2</v>
      </c>
      <c r="AU40" s="18">
        <f t="shared" si="1"/>
        <v>4.249949572211098E-2</v>
      </c>
      <c r="AV40" s="18">
        <f t="shared" si="1"/>
        <v>4.8124369652638554E-2</v>
      </c>
      <c r="AW40" s="18">
        <f t="shared" si="1"/>
        <v>5.3749243583166351E-2</v>
      </c>
      <c r="AX40" s="18">
        <f t="shared" si="1"/>
        <v>5.9374117513694147E-2</v>
      </c>
      <c r="AY40" s="18">
        <f t="shared" si="1"/>
        <v>6.4998991444221721E-2</v>
      </c>
      <c r="AZ40" s="18">
        <f t="shared" si="1"/>
        <v>7.0623865374749517E-2</v>
      </c>
      <c r="BA40" s="18">
        <f t="shared" si="1"/>
        <v>7.6248739305277091E-2</v>
      </c>
      <c r="BB40" s="18">
        <f t="shared" si="1"/>
        <v>8.1873613235804887E-2</v>
      </c>
      <c r="BC40" s="18">
        <f t="shared" si="1"/>
        <v>8.7498487166332906E-2</v>
      </c>
      <c r="BD40" s="18">
        <f t="shared" si="1"/>
        <v>9.312336109686048E-2</v>
      </c>
      <c r="BE40" s="18">
        <f t="shared" si="1"/>
        <v>9.8748235027388276E-2</v>
      </c>
      <c r="BF40" s="18">
        <f t="shared" si="1"/>
        <v>0.10437310895791585</v>
      </c>
    </row>
    <row r="41" spans="2:58" x14ac:dyDescent="0.3">
      <c r="B41" s="16">
        <v>10082</v>
      </c>
      <c r="C41" s="17" t="s">
        <v>67</v>
      </c>
      <c r="D41" s="10">
        <v>37.216999439086784</v>
      </c>
      <c r="E41" s="10">
        <v>34.034448293281109</v>
      </c>
      <c r="F41" s="18">
        <v>9.3509702827589442E-2</v>
      </c>
      <c r="G41" s="18">
        <v>0.02</v>
      </c>
      <c r="H41" s="18">
        <v>0.05</v>
      </c>
      <c r="I41" s="18">
        <v>0</v>
      </c>
      <c r="J41">
        <v>0</v>
      </c>
      <c r="K41" s="10">
        <v>2.5018621799400527</v>
      </c>
      <c r="L41" s="19">
        <v>2.3018621799400525</v>
      </c>
      <c r="M41" s="19">
        <v>2.1018621799400523</v>
      </c>
      <c r="N41" s="19">
        <v>1.9018621799400524</v>
      </c>
      <c r="O41" s="19">
        <v>1.7018621799400524</v>
      </c>
      <c r="P41" s="19">
        <v>1.5018621799400524</v>
      </c>
      <c r="Q41" s="19">
        <v>1.3018621799400525</v>
      </c>
      <c r="R41" s="19">
        <v>1.1018621799400525</v>
      </c>
      <c r="S41" s="19">
        <v>0.90186217994005258</v>
      </c>
      <c r="T41" s="19">
        <v>0.70186217994005262</v>
      </c>
      <c r="U41" s="19">
        <v>0.50186217994005267</v>
      </c>
      <c r="V41" s="19">
        <v>0.30186217994005266</v>
      </c>
      <c r="W41" s="19">
        <v>0.10186217994005264</v>
      </c>
      <c r="X41" s="19">
        <v>0</v>
      </c>
      <c r="Y41" s="19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8">
        <f t="shared" si="1"/>
        <v>2.0000000000000018E-2</v>
      </c>
      <c r="AR41" s="18">
        <f t="shared" si="1"/>
        <v>2.5876399061226518E-2</v>
      </c>
      <c r="AS41" s="18">
        <f t="shared" si="1"/>
        <v>3.1752798122453241E-2</v>
      </c>
      <c r="AT41" s="18">
        <f t="shared" si="1"/>
        <v>3.7629197183679519E-2</v>
      </c>
      <c r="AU41" s="18">
        <f t="shared" si="1"/>
        <v>4.3505596244906242E-2</v>
      </c>
      <c r="AV41" s="18">
        <f t="shared" si="1"/>
        <v>4.938199530613252E-2</v>
      </c>
      <c r="AW41" s="18">
        <f t="shared" si="1"/>
        <v>5.5258394367359243E-2</v>
      </c>
      <c r="AX41" s="18">
        <f t="shared" si="1"/>
        <v>6.1134793428585743E-2</v>
      </c>
      <c r="AY41" s="18">
        <f t="shared" si="1"/>
        <v>6.7011192489812244E-2</v>
      </c>
      <c r="AZ41" s="18">
        <f t="shared" si="1"/>
        <v>7.2887591551038744E-2</v>
      </c>
      <c r="BA41" s="18">
        <f t="shared" si="1"/>
        <v>7.8763990612265244E-2</v>
      </c>
      <c r="BB41" s="18">
        <f t="shared" si="1"/>
        <v>8.4640389673491967E-2</v>
      </c>
      <c r="BC41" s="18">
        <f t="shared" si="1"/>
        <v>9.0516788734718467E-2</v>
      </c>
      <c r="BD41" s="18">
        <f t="shared" si="1"/>
        <v>9.3509702827589525E-2</v>
      </c>
      <c r="BE41" s="18">
        <f t="shared" si="1"/>
        <v>9.3509702827589525E-2</v>
      </c>
      <c r="BF41" s="18">
        <f t="shared" si="1"/>
        <v>9.3509702827589525E-2</v>
      </c>
    </row>
    <row r="42" spans="2:58" x14ac:dyDescent="0.3">
      <c r="B42" s="16">
        <v>10083</v>
      </c>
      <c r="C42" s="17" t="s">
        <v>68</v>
      </c>
      <c r="D42" s="10">
        <v>35.803483011058589</v>
      </c>
      <c r="E42" s="10">
        <v>34.260547646731297</v>
      </c>
      <c r="F42" s="18">
        <v>4.5035338612706005E-2</v>
      </c>
      <c r="G42" s="18">
        <v>0.02</v>
      </c>
      <c r="H42" s="18">
        <v>0.05</v>
      </c>
      <c r="I42" s="18">
        <v>0</v>
      </c>
      <c r="J42">
        <v>0</v>
      </c>
      <c r="K42" s="10">
        <v>0.85772441139266586</v>
      </c>
      <c r="L42" s="19">
        <v>0.65772441139266591</v>
      </c>
      <c r="M42" s="19">
        <v>0.4577244113926659</v>
      </c>
      <c r="N42" s="19">
        <v>0.25772441139266589</v>
      </c>
      <c r="O42" s="19">
        <v>5.7724411392665875E-2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9">
        <v>0</v>
      </c>
      <c r="X42" s="19">
        <v>0</v>
      </c>
      <c r="Y42" s="19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8">
        <f t="shared" si="1"/>
        <v>2.0000000000000018E-2</v>
      </c>
      <c r="AR42" s="18">
        <f t="shared" si="1"/>
        <v>2.583761830261011E-2</v>
      </c>
      <c r="AS42" s="18">
        <f t="shared" si="1"/>
        <v>3.1675236605219981E-2</v>
      </c>
      <c r="AT42" s="18">
        <f t="shared" si="1"/>
        <v>3.7512854907830073E-2</v>
      </c>
      <c r="AU42" s="18">
        <f t="shared" si="1"/>
        <v>4.3350473210439944E-2</v>
      </c>
      <c r="AV42" s="18">
        <f t="shared" si="1"/>
        <v>4.5035338612706033E-2</v>
      </c>
      <c r="AW42" s="18">
        <f t="shared" si="1"/>
        <v>4.5035338612706033E-2</v>
      </c>
      <c r="AX42" s="18">
        <f t="shared" si="1"/>
        <v>4.5035338612706033E-2</v>
      </c>
      <c r="AY42" s="18">
        <f t="shared" si="1"/>
        <v>4.5035338612706033E-2</v>
      </c>
      <c r="AZ42" s="18">
        <f t="shared" si="1"/>
        <v>4.5035338612706033E-2</v>
      </c>
      <c r="BA42" s="18">
        <f t="shared" si="1"/>
        <v>4.5035338612706033E-2</v>
      </c>
      <c r="BB42" s="18">
        <f t="shared" si="1"/>
        <v>4.5035338612706033E-2</v>
      </c>
      <c r="BC42" s="18">
        <f t="shared" si="1"/>
        <v>4.5035338612706033E-2</v>
      </c>
      <c r="BD42" s="18">
        <f t="shared" si="1"/>
        <v>4.5035338612706033E-2</v>
      </c>
      <c r="BE42" s="18">
        <f t="shared" si="1"/>
        <v>4.5035338612706033E-2</v>
      </c>
      <c r="BF42" s="18">
        <f t="shared" si="1"/>
        <v>4.5035338612706033E-2</v>
      </c>
    </row>
    <row r="43" spans="2:58" x14ac:dyDescent="0.3">
      <c r="B43" s="16">
        <v>10086</v>
      </c>
      <c r="C43" s="17" t="s">
        <v>69</v>
      </c>
      <c r="D43" s="10">
        <v>35.635662746762748</v>
      </c>
      <c r="E43" s="10">
        <v>34.132691236282191</v>
      </c>
      <c r="F43" s="18">
        <v>4.4033196798819521E-2</v>
      </c>
      <c r="G43" s="18">
        <v>0.02</v>
      </c>
      <c r="H43" s="18">
        <v>0.05</v>
      </c>
      <c r="I43" s="18">
        <v>0</v>
      </c>
      <c r="J43">
        <v>0</v>
      </c>
      <c r="K43" s="10">
        <v>0.82031768575491226</v>
      </c>
      <c r="L43" s="19">
        <v>0.6203176857549122</v>
      </c>
      <c r="M43" s="19">
        <v>0.42031768575491218</v>
      </c>
      <c r="N43" s="19">
        <v>0.22031768575491217</v>
      </c>
      <c r="O43" s="19">
        <v>2.0317685754912163E-2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9">
        <v>0</v>
      </c>
      <c r="X43" s="19">
        <v>0</v>
      </c>
      <c r="Y43" s="19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8">
        <f t="shared" si="1"/>
        <v>2.0000000000000018E-2</v>
      </c>
      <c r="AR43" s="18">
        <f t="shared" si="1"/>
        <v>2.585948522533732E-2</v>
      </c>
      <c r="AS43" s="18">
        <f t="shared" si="1"/>
        <v>3.1718970450674844E-2</v>
      </c>
      <c r="AT43" s="18">
        <f t="shared" si="1"/>
        <v>3.7578455676012146E-2</v>
      </c>
      <c r="AU43" s="18">
        <f t="shared" si="1"/>
        <v>4.343794090134967E-2</v>
      </c>
      <c r="AV43" s="18">
        <f t="shared" si="1"/>
        <v>4.4033196798819452E-2</v>
      </c>
      <c r="AW43" s="18">
        <f t="shared" si="1"/>
        <v>4.4033196798819452E-2</v>
      </c>
      <c r="AX43" s="18">
        <f t="shared" si="1"/>
        <v>4.4033196798819452E-2</v>
      </c>
      <c r="AY43" s="18">
        <f t="shared" si="1"/>
        <v>4.4033196798819452E-2</v>
      </c>
      <c r="AZ43" s="18">
        <f t="shared" si="1"/>
        <v>4.4033196798819452E-2</v>
      </c>
      <c r="BA43" s="18">
        <f t="shared" si="1"/>
        <v>4.4033196798819452E-2</v>
      </c>
      <c r="BB43" s="18">
        <f t="shared" si="1"/>
        <v>4.4033196798819452E-2</v>
      </c>
      <c r="BC43" s="18">
        <f t="shared" si="1"/>
        <v>4.4033196798819452E-2</v>
      </c>
      <c r="BD43" s="18">
        <f t="shared" si="1"/>
        <v>4.4033196798819452E-2</v>
      </c>
      <c r="BE43" s="18">
        <f t="shared" si="1"/>
        <v>4.4033196798819452E-2</v>
      </c>
      <c r="BF43" s="18">
        <f t="shared" si="1"/>
        <v>4.4033196798819452E-2</v>
      </c>
    </row>
    <row r="44" spans="2:58" x14ac:dyDescent="0.3">
      <c r="B44" s="16">
        <v>10087</v>
      </c>
      <c r="C44" s="17" t="s">
        <v>70</v>
      </c>
      <c r="D44" s="10">
        <v>33.702507208674007</v>
      </c>
      <c r="E44" s="10">
        <v>31.453026584795868</v>
      </c>
      <c r="F44" s="18">
        <v>7.1518733429790787E-2</v>
      </c>
      <c r="G44" s="18">
        <v>0.02</v>
      </c>
      <c r="H44" s="18">
        <v>0.05</v>
      </c>
      <c r="I44" s="18">
        <v>0</v>
      </c>
      <c r="J44">
        <v>0</v>
      </c>
      <c r="K44" s="10">
        <v>1.6204200921822212</v>
      </c>
      <c r="L44" s="19">
        <v>1.4204200921822212</v>
      </c>
      <c r="M44" s="19">
        <v>1.2204200921822212</v>
      </c>
      <c r="N44" s="19">
        <v>1.0204200921822213</v>
      </c>
      <c r="O44" s="19">
        <v>0.82042009218222134</v>
      </c>
      <c r="P44" s="19">
        <v>0.62042009218222138</v>
      </c>
      <c r="Q44" s="19">
        <v>0.42042009218222137</v>
      </c>
      <c r="R44" s="19">
        <v>0.22042009218222136</v>
      </c>
      <c r="S44" s="19">
        <v>2.042009218222135E-2</v>
      </c>
      <c r="T44" s="19">
        <v>0</v>
      </c>
      <c r="U44" s="19">
        <v>0</v>
      </c>
      <c r="V44" s="19">
        <v>0</v>
      </c>
      <c r="W44" s="19">
        <v>0</v>
      </c>
      <c r="X44" s="19">
        <v>0</v>
      </c>
      <c r="Y44" s="19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8">
        <f t="shared" ref="AQ44:BF59" si="2">+IF($K44=0,0,($D44-K44)/$E44-1)</f>
        <v>2.0000000000000018E-2</v>
      </c>
      <c r="AR44" s="18">
        <f t="shared" si="2"/>
        <v>2.6358688549758869E-2</v>
      </c>
      <c r="AS44" s="18">
        <f t="shared" si="2"/>
        <v>3.2717377099517497E-2</v>
      </c>
      <c r="AT44" s="18">
        <f t="shared" si="2"/>
        <v>3.9076065649276348E-2</v>
      </c>
      <c r="AU44" s="18">
        <f t="shared" si="2"/>
        <v>4.5434754199035199E-2</v>
      </c>
      <c r="AV44" s="18">
        <f t="shared" si="2"/>
        <v>5.1793442748793828E-2</v>
      </c>
      <c r="AW44" s="18">
        <f t="shared" si="2"/>
        <v>5.8152131298552678E-2</v>
      </c>
      <c r="AX44" s="18">
        <f t="shared" si="2"/>
        <v>6.4510819848311307E-2</v>
      </c>
      <c r="AY44" s="18">
        <f t="shared" si="2"/>
        <v>7.0869508398070158E-2</v>
      </c>
      <c r="AZ44" s="18">
        <f t="shared" si="2"/>
        <v>7.1518733429790871E-2</v>
      </c>
      <c r="BA44" s="18">
        <f t="shared" si="2"/>
        <v>7.1518733429790871E-2</v>
      </c>
      <c r="BB44" s="18">
        <f t="shared" si="2"/>
        <v>7.1518733429790871E-2</v>
      </c>
      <c r="BC44" s="18">
        <f t="shared" si="2"/>
        <v>7.1518733429790871E-2</v>
      </c>
      <c r="BD44" s="18">
        <f t="shared" si="2"/>
        <v>7.1518733429790871E-2</v>
      </c>
      <c r="BE44" s="18">
        <f t="shared" si="2"/>
        <v>7.1518733429790871E-2</v>
      </c>
      <c r="BF44" s="18">
        <f t="shared" si="2"/>
        <v>7.1518733429790871E-2</v>
      </c>
    </row>
    <row r="45" spans="2:58" x14ac:dyDescent="0.3">
      <c r="B45" s="16">
        <v>10089</v>
      </c>
      <c r="C45" s="17" t="s">
        <v>71</v>
      </c>
      <c r="D45" s="10">
        <v>36.35268807464908</v>
      </c>
      <c r="E45" s="10">
        <v>34.397801036159315</v>
      </c>
      <c r="F45" s="18">
        <v>5.6831744460489449E-2</v>
      </c>
      <c r="G45" s="18">
        <v>0.02</v>
      </c>
      <c r="H45" s="18">
        <v>0.05</v>
      </c>
      <c r="I45" s="18">
        <v>0</v>
      </c>
      <c r="J45">
        <v>0</v>
      </c>
      <c r="K45" s="10">
        <v>1.2669310177665791</v>
      </c>
      <c r="L45" s="19">
        <v>1.0669310177665792</v>
      </c>
      <c r="M45" s="19">
        <v>0.86693101776657921</v>
      </c>
      <c r="N45" s="19">
        <v>0.66693101776657926</v>
      </c>
      <c r="O45" s="19">
        <v>0.46693101776657925</v>
      </c>
      <c r="P45" s="19">
        <v>0.26693101776657924</v>
      </c>
      <c r="Q45" s="19">
        <v>6.6931017766579226E-2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9">
        <v>0</v>
      </c>
      <c r="X45" s="19">
        <v>0</v>
      </c>
      <c r="Y45" s="19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8">
        <f t="shared" si="2"/>
        <v>2.0000000000000018E-2</v>
      </c>
      <c r="AR45" s="18">
        <f t="shared" si="2"/>
        <v>2.5814325159615903E-2</v>
      </c>
      <c r="AS45" s="18">
        <f t="shared" si="2"/>
        <v>3.1628650319231566E-2</v>
      </c>
      <c r="AT45" s="18">
        <f t="shared" si="2"/>
        <v>3.7442975478847451E-2</v>
      </c>
      <c r="AU45" s="18">
        <f t="shared" si="2"/>
        <v>4.3257300638463336E-2</v>
      </c>
      <c r="AV45" s="18">
        <f t="shared" si="2"/>
        <v>4.9071625798078999E-2</v>
      </c>
      <c r="AW45" s="18">
        <f t="shared" si="2"/>
        <v>5.4885950957694885E-2</v>
      </c>
      <c r="AX45" s="18">
        <f t="shared" si="2"/>
        <v>5.6831744460489553E-2</v>
      </c>
      <c r="AY45" s="18">
        <f t="shared" si="2"/>
        <v>5.6831744460489553E-2</v>
      </c>
      <c r="AZ45" s="18">
        <f t="shared" si="2"/>
        <v>5.6831744460489553E-2</v>
      </c>
      <c r="BA45" s="18">
        <f t="shared" si="2"/>
        <v>5.6831744460489553E-2</v>
      </c>
      <c r="BB45" s="18">
        <f t="shared" si="2"/>
        <v>5.6831744460489553E-2</v>
      </c>
      <c r="BC45" s="18">
        <f t="shared" si="2"/>
        <v>5.6831744460489553E-2</v>
      </c>
      <c r="BD45" s="18">
        <f t="shared" si="2"/>
        <v>5.6831744460489553E-2</v>
      </c>
      <c r="BE45" s="18">
        <f t="shared" si="2"/>
        <v>5.6831744460489553E-2</v>
      </c>
      <c r="BF45" s="18">
        <f t="shared" si="2"/>
        <v>5.6831744460489553E-2</v>
      </c>
    </row>
    <row r="46" spans="2:58" x14ac:dyDescent="0.3">
      <c r="B46" s="16">
        <v>10091</v>
      </c>
      <c r="C46" s="17" t="s">
        <v>72</v>
      </c>
      <c r="D46" s="10">
        <v>34.875444618497994</v>
      </c>
      <c r="E46" s="10">
        <v>33.421116817596833</v>
      </c>
      <c r="F46" s="18">
        <v>4.3515236454798281E-2</v>
      </c>
      <c r="G46" s="18">
        <v>0.02</v>
      </c>
      <c r="H46" s="18">
        <v>0.05</v>
      </c>
      <c r="I46" s="18">
        <v>0</v>
      </c>
      <c r="J46">
        <v>0</v>
      </c>
      <c r="K46" s="10">
        <v>0.78590546454922494</v>
      </c>
      <c r="L46" s="19">
        <v>0.58590546454922499</v>
      </c>
      <c r="M46" s="19">
        <v>0.38590546454922497</v>
      </c>
      <c r="N46" s="19">
        <v>0.18590546454922496</v>
      </c>
      <c r="O46" s="19">
        <v>0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8">
        <f t="shared" si="2"/>
        <v>2.0000000000000018E-2</v>
      </c>
      <c r="AR46" s="18">
        <f t="shared" si="2"/>
        <v>2.5984240475611209E-2</v>
      </c>
      <c r="AS46" s="18">
        <f t="shared" si="2"/>
        <v>3.1968480951222844E-2</v>
      </c>
      <c r="AT46" s="18">
        <f t="shared" si="2"/>
        <v>3.7952721426834257E-2</v>
      </c>
      <c r="AU46" s="18">
        <f t="shared" si="2"/>
        <v>4.3515236454798378E-2</v>
      </c>
      <c r="AV46" s="18">
        <f t="shared" si="2"/>
        <v>4.3515236454798378E-2</v>
      </c>
      <c r="AW46" s="18">
        <f t="shared" si="2"/>
        <v>4.3515236454798378E-2</v>
      </c>
      <c r="AX46" s="18">
        <f t="shared" si="2"/>
        <v>4.3515236454798378E-2</v>
      </c>
      <c r="AY46" s="18">
        <f t="shared" si="2"/>
        <v>4.3515236454798378E-2</v>
      </c>
      <c r="AZ46" s="18">
        <f t="shared" si="2"/>
        <v>4.3515236454798378E-2</v>
      </c>
      <c r="BA46" s="18">
        <f t="shared" si="2"/>
        <v>4.3515236454798378E-2</v>
      </c>
      <c r="BB46" s="18">
        <f t="shared" si="2"/>
        <v>4.3515236454798378E-2</v>
      </c>
      <c r="BC46" s="18">
        <f t="shared" si="2"/>
        <v>4.3515236454798378E-2</v>
      </c>
      <c r="BD46" s="18">
        <f t="shared" si="2"/>
        <v>4.3515236454798378E-2</v>
      </c>
      <c r="BE46" s="18">
        <f t="shared" si="2"/>
        <v>4.3515236454798378E-2</v>
      </c>
      <c r="BF46" s="18">
        <f t="shared" si="2"/>
        <v>4.3515236454798378E-2</v>
      </c>
    </row>
    <row r="47" spans="2:58" x14ac:dyDescent="0.3">
      <c r="B47" s="16">
        <v>10094</v>
      </c>
      <c r="C47" s="17" t="s">
        <v>73</v>
      </c>
      <c r="D47" s="10">
        <v>34.747610706625956</v>
      </c>
      <c r="E47" s="10">
        <v>34.099514507413808</v>
      </c>
      <c r="F47" s="18">
        <v>1.9006024237419594E-2</v>
      </c>
      <c r="G47" s="18">
        <v>1.9006024237419594E-2</v>
      </c>
      <c r="H47" s="18">
        <v>0.05</v>
      </c>
      <c r="I47" s="18">
        <v>0</v>
      </c>
      <c r="J47">
        <v>0</v>
      </c>
      <c r="K47" s="10">
        <v>0</v>
      </c>
      <c r="L47" s="19">
        <v>0</v>
      </c>
      <c r="M47" s="19">
        <v>0</v>
      </c>
      <c r="N47" s="19">
        <v>0</v>
      </c>
      <c r="O47" s="19">
        <v>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8">
        <f t="shared" si="2"/>
        <v>0</v>
      </c>
      <c r="AR47" s="18">
        <f t="shared" si="2"/>
        <v>0</v>
      </c>
      <c r="AS47" s="18">
        <f t="shared" si="2"/>
        <v>0</v>
      </c>
      <c r="AT47" s="18">
        <f t="shared" si="2"/>
        <v>0</v>
      </c>
      <c r="AU47" s="18">
        <f t="shared" si="2"/>
        <v>0</v>
      </c>
      <c r="AV47" s="18">
        <f t="shared" si="2"/>
        <v>0</v>
      </c>
      <c r="AW47" s="18">
        <f t="shared" si="2"/>
        <v>0</v>
      </c>
      <c r="AX47" s="18">
        <f t="shared" si="2"/>
        <v>0</v>
      </c>
      <c r="AY47" s="18">
        <f t="shared" si="2"/>
        <v>0</v>
      </c>
      <c r="AZ47" s="18">
        <f t="shared" si="2"/>
        <v>0</v>
      </c>
      <c r="BA47" s="18">
        <f t="shared" si="2"/>
        <v>0</v>
      </c>
      <c r="BB47" s="18">
        <f t="shared" si="2"/>
        <v>0</v>
      </c>
      <c r="BC47" s="18">
        <f t="shared" si="2"/>
        <v>0</v>
      </c>
      <c r="BD47" s="18">
        <f t="shared" si="2"/>
        <v>0</v>
      </c>
      <c r="BE47" s="18">
        <f t="shared" si="2"/>
        <v>0</v>
      </c>
      <c r="BF47" s="18">
        <f t="shared" si="2"/>
        <v>0</v>
      </c>
    </row>
    <row r="48" spans="2:58" x14ac:dyDescent="0.3">
      <c r="B48" s="16">
        <v>10095</v>
      </c>
      <c r="C48" s="17" t="s">
        <v>74</v>
      </c>
      <c r="D48" s="10">
        <v>34.617715659909038</v>
      </c>
      <c r="E48" s="10">
        <v>32.628293048403314</v>
      </c>
      <c r="F48" s="18">
        <v>6.0972316527697648E-2</v>
      </c>
      <c r="G48" s="18">
        <v>0.02</v>
      </c>
      <c r="H48" s="18">
        <v>0.05</v>
      </c>
      <c r="I48" s="18">
        <v>0</v>
      </c>
      <c r="J48">
        <v>0</v>
      </c>
      <c r="K48" s="10">
        <v>1.3368567505376572</v>
      </c>
      <c r="L48" s="19">
        <v>1.1368567505376572</v>
      </c>
      <c r="M48" s="19">
        <v>0.93685675053765727</v>
      </c>
      <c r="N48" s="19">
        <v>0.73685675053765731</v>
      </c>
      <c r="O48" s="19">
        <v>0.53685675053765736</v>
      </c>
      <c r="P48" s="19">
        <v>0.33685675053765735</v>
      </c>
      <c r="Q48" s="19">
        <v>0.13685675053765733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9">
        <v>0</v>
      </c>
      <c r="X48" s="19">
        <v>0</v>
      </c>
      <c r="Y48" s="19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8">
        <f t="shared" si="2"/>
        <v>2.0000000000000018E-2</v>
      </c>
      <c r="AR48" s="18">
        <f t="shared" si="2"/>
        <v>2.6129649494789797E-2</v>
      </c>
      <c r="AS48" s="18">
        <f t="shared" si="2"/>
        <v>3.2259298989579577E-2</v>
      </c>
      <c r="AT48" s="18">
        <f t="shared" si="2"/>
        <v>3.8388948484369578E-2</v>
      </c>
      <c r="AU48" s="18">
        <f t="shared" si="2"/>
        <v>4.4518597979159358E-2</v>
      </c>
      <c r="AV48" s="18">
        <f t="shared" si="2"/>
        <v>5.0648247473949137E-2</v>
      </c>
      <c r="AW48" s="18">
        <f t="shared" si="2"/>
        <v>5.6777896968738917E-2</v>
      </c>
      <c r="AX48" s="18">
        <f t="shared" si="2"/>
        <v>6.0972316527697634E-2</v>
      </c>
      <c r="AY48" s="18">
        <f t="shared" si="2"/>
        <v>6.0972316527697634E-2</v>
      </c>
      <c r="AZ48" s="18">
        <f t="shared" si="2"/>
        <v>6.0972316527697634E-2</v>
      </c>
      <c r="BA48" s="18">
        <f t="shared" si="2"/>
        <v>6.0972316527697634E-2</v>
      </c>
      <c r="BB48" s="18">
        <f t="shared" si="2"/>
        <v>6.0972316527697634E-2</v>
      </c>
      <c r="BC48" s="18">
        <f t="shared" si="2"/>
        <v>6.0972316527697634E-2</v>
      </c>
      <c r="BD48" s="18">
        <f t="shared" si="2"/>
        <v>6.0972316527697634E-2</v>
      </c>
      <c r="BE48" s="18">
        <f t="shared" si="2"/>
        <v>6.0972316527697634E-2</v>
      </c>
      <c r="BF48" s="18">
        <f t="shared" si="2"/>
        <v>6.0972316527697634E-2</v>
      </c>
    </row>
    <row r="49" spans="2:58" x14ac:dyDescent="0.3">
      <c r="B49" s="16">
        <v>10097</v>
      </c>
      <c r="C49" s="17" t="s">
        <v>75</v>
      </c>
      <c r="D49" s="10">
        <v>35.597420431125414</v>
      </c>
      <c r="E49" s="10">
        <v>34.745688751291262</v>
      </c>
      <c r="F49" s="18">
        <v>2.4513305404040939E-2</v>
      </c>
      <c r="G49" s="18">
        <v>0.02</v>
      </c>
      <c r="H49" s="18">
        <v>0.05</v>
      </c>
      <c r="I49" s="18">
        <v>0</v>
      </c>
      <c r="J49">
        <v>0</v>
      </c>
      <c r="K49" s="10">
        <v>0.1568179048083273</v>
      </c>
      <c r="L49" s="19">
        <v>0</v>
      </c>
      <c r="M49" s="19">
        <v>0</v>
      </c>
      <c r="N49" s="19">
        <v>0</v>
      </c>
      <c r="O49" s="19">
        <v>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9">
        <v>0</v>
      </c>
      <c r="X49" s="19">
        <v>0</v>
      </c>
      <c r="Y49" s="19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8">
        <f t="shared" si="2"/>
        <v>2.0000000000000018E-2</v>
      </c>
      <c r="AR49" s="18">
        <f t="shared" si="2"/>
        <v>2.4513305404040953E-2</v>
      </c>
      <c r="AS49" s="18">
        <f t="shared" si="2"/>
        <v>2.4513305404040953E-2</v>
      </c>
      <c r="AT49" s="18">
        <f t="shared" si="2"/>
        <v>2.4513305404040953E-2</v>
      </c>
      <c r="AU49" s="18">
        <f t="shared" si="2"/>
        <v>2.4513305404040953E-2</v>
      </c>
      <c r="AV49" s="18">
        <f t="shared" si="2"/>
        <v>2.4513305404040953E-2</v>
      </c>
      <c r="AW49" s="18">
        <f t="shared" si="2"/>
        <v>2.4513305404040953E-2</v>
      </c>
      <c r="AX49" s="18">
        <f t="shared" si="2"/>
        <v>2.4513305404040953E-2</v>
      </c>
      <c r="AY49" s="18">
        <f t="shared" si="2"/>
        <v>2.4513305404040953E-2</v>
      </c>
      <c r="AZ49" s="18">
        <f t="shared" si="2"/>
        <v>2.4513305404040953E-2</v>
      </c>
      <c r="BA49" s="18">
        <f t="shared" si="2"/>
        <v>2.4513305404040953E-2</v>
      </c>
      <c r="BB49" s="18">
        <f t="shared" si="2"/>
        <v>2.4513305404040953E-2</v>
      </c>
      <c r="BC49" s="18">
        <f t="shared" si="2"/>
        <v>2.4513305404040953E-2</v>
      </c>
      <c r="BD49" s="18">
        <f t="shared" si="2"/>
        <v>2.4513305404040953E-2</v>
      </c>
      <c r="BE49" s="18">
        <f t="shared" si="2"/>
        <v>2.4513305404040953E-2</v>
      </c>
      <c r="BF49" s="18">
        <f t="shared" si="2"/>
        <v>2.4513305404040953E-2</v>
      </c>
    </row>
    <row r="50" spans="2:58" x14ac:dyDescent="0.3">
      <c r="B50" s="16">
        <v>10101</v>
      </c>
      <c r="C50" s="17" t="s">
        <v>76</v>
      </c>
      <c r="D50" s="10">
        <v>36.950678123068968</v>
      </c>
      <c r="E50" s="10">
        <v>34.478927305548247</v>
      </c>
      <c r="F50" s="18">
        <v>7.1688738910475752E-2</v>
      </c>
      <c r="G50" s="18">
        <v>0.02</v>
      </c>
      <c r="H50" s="18">
        <v>0.05</v>
      </c>
      <c r="I50" s="18">
        <v>0</v>
      </c>
      <c r="J50">
        <v>0</v>
      </c>
      <c r="K50" s="10">
        <v>1.7821722714097563</v>
      </c>
      <c r="L50" s="19">
        <v>1.5821722714097564</v>
      </c>
      <c r="M50" s="19">
        <v>1.3821722714097564</v>
      </c>
      <c r="N50" s="19">
        <v>1.1821722714097564</v>
      </c>
      <c r="O50" s="19">
        <v>0.98217227140975649</v>
      </c>
      <c r="P50" s="19">
        <v>0.78217227140975654</v>
      </c>
      <c r="Q50" s="19">
        <v>0.58217227140975658</v>
      </c>
      <c r="R50" s="19">
        <v>0.38217227140975657</v>
      </c>
      <c r="S50" s="19">
        <v>0.18217227140975656</v>
      </c>
      <c r="T50" s="19">
        <v>0</v>
      </c>
      <c r="U50" s="19">
        <v>0</v>
      </c>
      <c r="V50" s="19">
        <v>0</v>
      </c>
      <c r="W50" s="19">
        <v>0</v>
      </c>
      <c r="X50" s="19">
        <v>0</v>
      </c>
      <c r="Y50" s="19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8">
        <f t="shared" si="2"/>
        <v>2.0000000000000018E-2</v>
      </c>
      <c r="AR50" s="18">
        <f t="shared" si="2"/>
        <v>2.5800644498815917E-2</v>
      </c>
      <c r="AS50" s="18">
        <f t="shared" si="2"/>
        <v>3.1601288997631594E-2</v>
      </c>
      <c r="AT50" s="18">
        <f t="shared" si="2"/>
        <v>3.7401933496447493E-2</v>
      </c>
      <c r="AU50" s="18">
        <f t="shared" si="2"/>
        <v>4.3202577995263391E-2</v>
      </c>
      <c r="AV50" s="18">
        <f t="shared" si="2"/>
        <v>4.900322249407929E-2</v>
      </c>
      <c r="AW50" s="18">
        <f t="shared" si="2"/>
        <v>5.4803866992895189E-2</v>
      </c>
      <c r="AX50" s="18">
        <f t="shared" si="2"/>
        <v>6.0604511491710866E-2</v>
      </c>
      <c r="AY50" s="18">
        <f t="shared" si="2"/>
        <v>6.6405155990526765E-2</v>
      </c>
      <c r="AZ50" s="18">
        <f t="shared" si="2"/>
        <v>7.1688738910475669E-2</v>
      </c>
      <c r="BA50" s="18">
        <f t="shared" si="2"/>
        <v>7.1688738910475669E-2</v>
      </c>
      <c r="BB50" s="18">
        <f t="shared" si="2"/>
        <v>7.1688738910475669E-2</v>
      </c>
      <c r="BC50" s="18">
        <f t="shared" si="2"/>
        <v>7.1688738910475669E-2</v>
      </c>
      <c r="BD50" s="18">
        <f t="shared" si="2"/>
        <v>7.1688738910475669E-2</v>
      </c>
      <c r="BE50" s="18">
        <f t="shared" si="2"/>
        <v>7.1688738910475669E-2</v>
      </c>
      <c r="BF50" s="18">
        <f t="shared" si="2"/>
        <v>7.1688738910475669E-2</v>
      </c>
    </row>
    <row r="51" spans="2:58" x14ac:dyDescent="0.3">
      <c r="B51" s="16">
        <v>10103</v>
      </c>
      <c r="C51" s="17" t="s">
        <v>77</v>
      </c>
      <c r="D51" s="10">
        <v>39.627775381955203</v>
      </c>
      <c r="E51" s="10">
        <v>37.87635338040829</v>
      </c>
      <c r="F51" s="18">
        <v>4.6240512753607486E-2</v>
      </c>
      <c r="G51" s="18">
        <v>0.02</v>
      </c>
      <c r="H51" s="18">
        <v>0.05</v>
      </c>
      <c r="I51" s="18">
        <v>0</v>
      </c>
      <c r="J51">
        <v>0</v>
      </c>
      <c r="K51" s="10">
        <v>0.99389493393874773</v>
      </c>
      <c r="L51" s="19">
        <v>0.79389493393874777</v>
      </c>
      <c r="M51" s="19">
        <v>0.59389493393874782</v>
      </c>
      <c r="N51" s="19">
        <v>0.3938949339387478</v>
      </c>
      <c r="O51" s="19">
        <v>0.19389493393874779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8">
        <f t="shared" si="2"/>
        <v>2.0000000000000018E-2</v>
      </c>
      <c r="AR51" s="18">
        <f t="shared" si="2"/>
        <v>2.5280339371409832E-2</v>
      </c>
      <c r="AS51" s="18">
        <f t="shared" si="2"/>
        <v>3.0560678742819425E-2</v>
      </c>
      <c r="AT51" s="18">
        <f t="shared" si="2"/>
        <v>3.5841018114229461E-2</v>
      </c>
      <c r="AU51" s="18">
        <f t="shared" si="2"/>
        <v>4.1121357485639054E-2</v>
      </c>
      <c r="AV51" s="18">
        <f t="shared" si="2"/>
        <v>4.624051275360741E-2</v>
      </c>
      <c r="AW51" s="18">
        <f t="shared" si="2"/>
        <v>4.624051275360741E-2</v>
      </c>
      <c r="AX51" s="18">
        <f t="shared" si="2"/>
        <v>4.624051275360741E-2</v>
      </c>
      <c r="AY51" s="18">
        <f t="shared" si="2"/>
        <v>4.624051275360741E-2</v>
      </c>
      <c r="AZ51" s="18">
        <f t="shared" si="2"/>
        <v>4.624051275360741E-2</v>
      </c>
      <c r="BA51" s="18">
        <f t="shared" si="2"/>
        <v>4.624051275360741E-2</v>
      </c>
      <c r="BB51" s="18">
        <f t="shared" si="2"/>
        <v>4.624051275360741E-2</v>
      </c>
      <c r="BC51" s="18">
        <f t="shared" si="2"/>
        <v>4.624051275360741E-2</v>
      </c>
      <c r="BD51" s="18">
        <f t="shared" si="2"/>
        <v>4.624051275360741E-2</v>
      </c>
      <c r="BE51" s="18">
        <f t="shared" si="2"/>
        <v>4.624051275360741E-2</v>
      </c>
      <c r="BF51" s="18">
        <f t="shared" si="2"/>
        <v>4.624051275360741E-2</v>
      </c>
    </row>
    <row r="52" spans="2:58" x14ac:dyDescent="0.3">
      <c r="B52" s="16">
        <v>10105</v>
      </c>
      <c r="C52" s="17" t="s">
        <v>78</v>
      </c>
      <c r="D52" s="10">
        <v>29.559710511353753</v>
      </c>
      <c r="E52" s="10">
        <v>32.328945818909894</v>
      </c>
      <c r="F52" s="18">
        <v>-8.5658076296949826E-2</v>
      </c>
      <c r="G52" s="18">
        <v>0</v>
      </c>
      <c r="H52" s="18">
        <v>0.05</v>
      </c>
      <c r="I52" s="18">
        <v>-6.1602266881618503E-2</v>
      </c>
      <c r="J52">
        <v>1</v>
      </c>
      <c r="K52" s="10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9">
        <v>0</v>
      </c>
      <c r="X52" s="19">
        <v>0</v>
      </c>
      <c r="Y52" s="19">
        <v>0</v>
      </c>
      <c r="Z52" s="10">
        <v>0</v>
      </c>
      <c r="AA52" s="10">
        <v>-1.9915363483378719</v>
      </c>
      <c r="AB52" s="10">
        <v>-1.6048833663181719</v>
      </c>
      <c r="AC52" s="10">
        <v>-1.2561641070617426</v>
      </c>
      <c r="AD52" s="10">
        <v>-0.91811093803463151</v>
      </c>
      <c r="AE52" s="10">
        <v>-0.63633585296899475</v>
      </c>
      <c r="AF52" s="10">
        <v>-0.40827791905810856</v>
      </c>
      <c r="AG52" s="10">
        <v>-0.26311502668102205</v>
      </c>
      <c r="AH52" s="10">
        <v>-0.16898018619824062</v>
      </c>
      <c r="AI52" s="10">
        <v>-0.10229153236044269</v>
      </c>
      <c r="AJ52" s="10">
        <v>-5.6772628541968947E-2</v>
      </c>
      <c r="AK52" s="10">
        <v>-2.9094985364653481E-2</v>
      </c>
      <c r="AL52" s="10">
        <v>-1.9552623847087846E-2</v>
      </c>
      <c r="AM52" s="10">
        <v>-1.4584829680167045E-2</v>
      </c>
      <c r="AN52" s="10">
        <v>-9.8546643922352035E-3</v>
      </c>
      <c r="AO52" s="10">
        <v>-8.0065261207526058E-3</v>
      </c>
      <c r="AP52" s="10">
        <v>-6.1583878492700106E-3</v>
      </c>
      <c r="AQ52" s="18">
        <f t="shared" si="2"/>
        <v>0</v>
      </c>
      <c r="AR52" s="18">
        <f t="shared" si="2"/>
        <v>0</v>
      </c>
      <c r="AS52" s="18">
        <f t="shared" si="2"/>
        <v>0</v>
      </c>
      <c r="AT52" s="18">
        <f t="shared" si="2"/>
        <v>0</v>
      </c>
      <c r="AU52" s="18">
        <f t="shared" si="2"/>
        <v>0</v>
      </c>
      <c r="AV52" s="18">
        <f t="shared" si="2"/>
        <v>0</v>
      </c>
      <c r="AW52" s="18">
        <f t="shared" si="2"/>
        <v>0</v>
      </c>
      <c r="AX52" s="18">
        <f t="shared" si="2"/>
        <v>0</v>
      </c>
      <c r="AY52" s="18">
        <f t="shared" si="2"/>
        <v>0</v>
      </c>
      <c r="AZ52" s="18">
        <f t="shared" si="2"/>
        <v>0</v>
      </c>
      <c r="BA52" s="18">
        <f t="shared" si="2"/>
        <v>0</v>
      </c>
      <c r="BB52" s="18">
        <f t="shared" si="2"/>
        <v>0</v>
      </c>
      <c r="BC52" s="18">
        <f t="shared" si="2"/>
        <v>0</v>
      </c>
      <c r="BD52" s="18">
        <f t="shared" si="2"/>
        <v>0</v>
      </c>
      <c r="BE52" s="18">
        <f t="shared" si="2"/>
        <v>0</v>
      </c>
      <c r="BF52" s="18">
        <f t="shared" si="2"/>
        <v>0</v>
      </c>
    </row>
    <row r="53" spans="2:58" x14ac:dyDescent="0.3">
      <c r="B53" s="16">
        <v>10106</v>
      </c>
      <c r="C53" s="17" t="s">
        <v>79</v>
      </c>
      <c r="D53" s="10">
        <v>36.233506934693246</v>
      </c>
      <c r="E53" s="10">
        <v>34.589127207700621</v>
      </c>
      <c r="F53" s="18">
        <v>4.7540364841195955E-2</v>
      </c>
      <c r="G53" s="18">
        <v>0.02</v>
      </c>
      <c r="H53" s="18">
        <v>0.05</v>
      </c>
      <c r="I53" s="18">
        <v>0</v>
      </c>
      <c r="J53">
        <v>0</v>
      </c>
      <c r="K53" s="10">
        <v>0.95259718283861261</v>
      </c>
      <c r="L53" s="19">
        <v>0.75259718283861265</v>
      </c>
      <c r="M53" s="19">
        <v>0.5525971828386127</v>
      </c>
      <c r="N53" s="19">
        <v>0.35259718283861269</v>
      </c>
      <c r="O53" s="19">
        <v>0.15259718283861268</v>
      </c>
      <c r="P53" s="19">
        <v>0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9">
        <v>0</v>
      </c>
      <c r="X53" s="19">
        <v>0</v>
      </c>
      <c r="Y53" s="19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8">
        <f t="shared" si="2"/>
        <v>2.0000000000000018E-2</v>
      </c>
      <c r="AR53" s="18">
        <f t="shared" si="2"/>
        <v>2.5782163822724913E-2</v>
      </c>
      <c r="AS53" s="18">
        <f t="shared" si="2"/>
        <v>3.156432764545003E-2</v>
      </c>
      <c r="AT53" s="18">
        <f t="shared" si="2"/>
        <v>3.7346491468174925E-2</v>
      </c>
      <c r="AU53" s="18">
        <f t="shared" si="2"/>
        <v>4.3128655290900042E-2</v>
      </c>
      <c r="AV53" s="18">
        <f t="shared" si="2"/>
        <v>4.7540364841196059E-2</v>
      </c>
      <c r="AW53" s="18">
        <f t="shared" si="2"/>
        <v>4.7540364841196059E-2</v>
      </c>
      <c r="AX53" s="18">
        <f t="shared" si="2"/>
        <v>4.7540364841196059E-2</v>
      </c>
      <c r="AY53" s="18">
        <f t="shared" si="2"/>
        <v>4.7540364841196059E-2</v>
      </c>
      <c r="AZ53" s="18">
        <f t="shared" si="2"/>
        <v>4.7540364841196059E-2</v>
      </c>
      <c r="BA53" s="18">
        <f t="shared" si="2"/>
        <v>4.7540364841196059E-2</v>
      </c>
      <c r="BB53" s="18">
        <f t="shared" si="2"/>
        <v>4.7540364841196059E-2</v>
      </c>
      <c r="BC53" s="18">
        <f t="shared" si="2"/>
        <v>4.7540364841196059E-2</v>
      </c>
      <c r="BD53" s="18">
        <f t="shared" si="2"/>
        <v>4.7540364841196059E-2</v>
      </c>
      <c r="BE53" s="18">
        <f t="shared" si="2"/>
        <v>4.7540364841196059E-2</v>
      </c>
      <c r="BF53" s="18">
        <f t="shared" si="2"/>
        <v>4.7540364841196059E-2</v>
      </c>
    </row>
    <row r="54" spans="2:58" x14ac:dyDescent="0.3">
      <c r="B54" s="16">
        <v>10109</v>
      </c>
      <c r="C54" s="17" t="s">
        <v>80</v>
      </c>
      <c r="D54" s="10">
        <v>34.884368715595848</v>
      </c>
      <c r="E54" s="10">
        <v>34.600192441446069</v>
      </c>
      <c r="F54" s="18">
        <v>8.2131414335538909E-3</v>
      </c>
      <c r="G54" s="18">
        <v>8.2131414335538909E-3</v>
      </c>
      <c r="H54" s="18">
        <v>0.05</v>
      </c>
      <c r="I54" s="18">
        <v>0</v>
      </c>
      <c r="J54">
        <v>0</v>
      </c>
      <c r="K54" s="10">
        <v>0</v>
      </c>
      <c r="L54" s="19">
        <v>0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9">
        <v>0</v>
      </c>
      <c r="X54" s="19">
        <v>0</v>
      </c>
      <c r="Y54" s="19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8">
        <f t="shared" si="2"/>
        <v>0</v>
      </c>
      <c r="AR54" s="18">
        <f t="shared" si="2"/>
        <v>0</v>
      </c>
      <c r="AS54" s="18">
        <f t="shared" si="2"/>
        <v>0</v>
      </c>
      <c r="AT54" s="18">
        <f t="shared" si="2"/>
        <v>0</v>
      </c>
      <c r="AU54" s="18">
        <f t="shared" si="2"/>
        <v>0</v>
      </c>
      <c r="AV54" s="18">
        <f t="shared" si="2"/>
        <v>0</v>
      </c>
      <c r="AW54" s="18">
        <f t="shared" si="2"/>
        <v>0</v>
      </c>
      <c r="AX54" s="18">
        <f t="shared" si="2"/>
        <v>0</v>
      </c>
      <c r="AY54" s="18">
        <f t="shared" si="2"/>
        <v>0</v>
      </c>
      <c r="AZ54" s="18">
        <f t="shared" si="2"/>
        <v>0</v>
      </c>
      <c r="BA54" s="18">
        <f t="shared" si="2"/>
        <v>0</v>
      </c>
      <c r="BB54" s="18">
        <f t="shared" si="2"/>
        <v>0</v>
      </c>
      <c r="BC54" s="18">
        <f t="shared" si="2"/>
        <v>0</v>
      </c>
      <c r="BD54" s="18">
        <f t="shared" si="2"/>
        <v>0</v>
      </c>
      <c r="BE54" s="18">
        <f t="shared" si="2"/>
        <v>0</v>
      </c>
      <c r="BF54" s="18">
        <f t="shared" si="2"/>
        <v>0</v>
      </c>
    </row>
    <row r="55" spans="2:58" x14ac:dyDescent="0.3">
      <c r="B55" s="16">
        <v>10111</v>
      </c>
      <c r="C55" s="17" t="s">
        <v>81</v>
      </c>
      <c r="D55" s="10">
        <v>35.871249592565214</v>
      </c>
      <c r="E55" s="10">
        <v>34.615417241250597</v>
      </c>
      <c r="F55" s="18">
        <v>3.6279567065800454E-2</v>
      </c>
      <c r="G55" s="18">
        <v>0.02</v>
      </c>
      <c r="H55" s="18">
        <v>0.05</v>
      </c>
      <c r="I55" s="18">
        <v>0</v>
      </c>
      <c r="J55">
        <v>0</v>
      </c>
      <c r="K55" s="10">
        <v>0.56352400648960443</v>
      </c>
      <c r="L55" s="19">
        <v>0.36352400648960442</v>
      </c>
      <c r="M55" s="19">
        <v>0.16352400648960441</v>
      </c>
      <c r="N55" s="19">
        <v>0</v>
      </c>
      <c r="O55" s="19">
        <v>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9">
        <v>0</v>
      </c>
      <c r="X55" s="19">
        <v>0</v>
      </c>
      <c r="Y55" s="19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8">
        <f t="shared" si="2"/>
        <v>2.0000000000000018E-2</v>
      </c>
      <c r="AR55" s="18">
        <f t="shared" si="2"/>
        <v>2.5777772332082893E-2</v>
      </c>
      <c r="AS55" s="18">
        <f t="shared" si="2"/>
        <v>3.1555544664165769E-2</v>
      </c>
      <c r="AT55" s="18">
        <f t="shared" si="2"/>
        <v>3.6279567065800489E-2</v>
      </c>
      <c r="AU55" s="18">
        <f t="shared" si="2"/>
        <v>3.6279567065800489E-2</v>
      </c>
      <c r="AV55" s="18">
        <f t="shared" si="2"/>
        <v>3.6279567065800489E-2</v>
      </c>
      <c r="AW55" s="18">
        <f t="shared" si="2"/>
        <v>3.6279567065800489E-2</v>
      </c>
      <c r="AX55" s="18">
        <f t="shared" si="2"/>
        <v>3.6279567065800489E-2</v>
      </c>
      <c r="AY55" s="18">
        <f t="shared" si="2"/>
        <v>3.6279567065800489E-2</v>
      </c>
      <c r="AZ55" s="18">
        <f t="shared" si="2"/>
        <v>3.6279567065800489E-2</v>
      </c>
      <c r="BA55" s="18">
        <f t="shared" si="2"/>
        <v>3.6279567065800489E-2</v>
      </c>
      <c r="BB55" s="18">
        <f t="shared" si="2"/>
        <v>3.6279567065800489E-2</v>
      </c>
      <c r="BC55" s="18">
        <f t="shared" si="2"/>
        <v>3.6279567065800489E-2</v>
      </c>
      <c r="BD55" s="18">
        <f t="shared" si="2"/>
        <v>3.6279567065800489E-2</v>
      </c>
      <c r="BE55" s="18">
        <f t="shared" si="2"/>
        <v>3.6279567065800489E-2</v>
      </c>
      <c r="BF55" s="18">
        <f t="shared" si="2"/>
        <v>3.6279567065800489E-2</v>
      </c>
    </row>
    <row r="56" spans="2:58" x14ac:dyDescent="0.3">
      <c r="B56" s="16">
        <v>10112</v>
      </c>
      <c r="C56" s="17" t="s">
        <v>82</v>
      </c>
      <c r="D56" s="10">
        <v>34.418415336372497</v>
      </c>
      <c r="E56" s="10">
        <v>33.750970143737469</v>
      </c>
      <c r="F56" s="18">
        <v>1.9775585406657529E-2</v>
      </c>
      <c r="G56" s="18">
        <v>1.9775585406657529E-2</v>
      </c>
      <c r="H56" s="18">
        <v>0.05</v>
      </c>
      <c r="I56" s="18">
        <v>0</v>
      </c>
      <c r="J56">
        <v>0</v>
      </c>
      <c r="K56" s="10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8">
        <f t="shared" si="2"/>
        <v>0</v>
      </c>
      <c r="AR56" s="18">
        <f t="shared" si="2"/>
        <v>0</v>
      </c>
      <c r="AS56" s="18">
        <f t="shared" si="2"/>
        <v>0</v>
      </c>
      <c r="AT56" s="18">
        <f t="shared" si="2"/>
        <v>0</v>
      </c>
      <c r="AU56" s="18">
        <f t="shared" si="2"/>
        <v>0</v>
      </c>
      <c r="AV56" s="18">
        <f t="shared" si="2"/>
        <v>0</v>
      </c>
      <c r="AW56" s="18">
        <f t="shared" si="2"/>
        <v>0</v>
      </c>
      <c r="AX56" s="18">
        <f t="shared" si="2"/>
        <v>0</v>
      </c>
      <c r="AY56" s="18">
        <f t="shared" si="2"/>
        <v>0</v>
      </c>
      <c r="AZ56" s="18">
        <f t="shared" si="2"/>
        <v>0</v>
      </c>
      <c r="BA56" s="18">
        <f t="shared" si="2"/>
        <v>0</v>
      </c>
      <c r="BB56" s="18">
        <f t="shared" si="2"/>
        <v>0</v>
      </c>
      <c r="BC56" s="18">
        <f t="shared" si="2"/>
        <v>0</v>
      </c>
      <c r="BD56" s="18">
        <f t="shared" si="2"/>
        <v>0</v>
      </c>
      <c r="BE56" s="18">
        <f t="shared" si="2"/>
        <v>0</v>
      </c>
      <c r="BF56" s="18">
        <f t="shared" si="2"/>
        <v>0</v>
      </c>
    </row>
    <row r="57" spans="2:58" x14ac:dyDescent="0.3">
      <c r="B57" s="16">
        <v>10113</v>
      </c>
      <c r="C57" s="17" t="s">
        <v>83</v>
      </c>
      <c r="D57" s="10">
        <v>32.975991756118553</v>
      </c>
      <c r="E57" s="10">
        <v>31.660234600629199</v>
      </c>
      <c r="F57" s="18">
        <v>4.1558667271000126E-2</v>
      </c>
      <c r="G57" s="18">
        <v>0.02</v>
      </c>
      <c r="H57" s="18">
        <v>0.05</v>
      </c>
      <c r="I57" s="18">
        <v>0</v>
      </c>
      <c r="J57">
        <v>0</v>
      </c>
      <c r="K57" s="10">
        <v>0.68255246347677045</v>
      </c>
      <c r="L57" s="19">
        <v>0.48255246347677044</v>
      </c>
      <c r="M57" s="19">
        <v>0.28255246347677043</v>
      </c>
      <c r="N57" s="19">
        <v>8.2552463476770421E-2</v>
      </c>
      <c r="O57" s="19">
        <v>0</v>
      </c>
      <c r="P57" s="19">
        <v>0</v>
      </c>
      <c r="Q57" s="19">
        <v>0</v>
      </c>
      <c r="R57" s="19">
        <v>0</v>
      </c>
      <c r="S57" s="19">
        <v>0</v>
      </c>
      <c r="T57" s="19">
        <v>0</v>
      </c>
      <c r="U57" s="19">
        <v>0</v>
      </c>
      <c r="V57" s="19">
        <v>0</v>
      </c>
      <c r="W57" s="19">
        <v>0</v>
      </c>
      <c r="X57" s="19">
        <v>0</v>
      </c>
      <c r="Y57" s="19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8">
        <f t="shared" si="2"/>
        <v>2.0000000000000018E-2</v>
      </c>
      <c r="AR57" s="18">
        <f t="shared" si="2"/>
        <v>2.6317072584042922E-2</v>
      </c>
      <c r="AS57" s="18">
        <f t="shared" si="2"/>
        <v>3.2634145168085826E-2</v>
      </c>
      <c r="AT57" s="18">
        <f t="shared" si="2"/>
        <v>3.8951217752128509E-2</v>
      </c>
      <c r="AU57" s="18">
        <f t="shared" si="2"/>
        <v>4.1558667271000216E-2</v>
      </c>
      <c r="AV57" s="18">
        <f t="shared" si="2"/>
        <v>4.1558667271000216E-2</v>
      </c>
      <c r="AW57" s="18">
        <f t="shared" si="2"/>
        <v>4.1558667271000216E-2</v>
      </c>
      <c r="AX57" s="18">
        <f t="shared" si="2"/>
        <v>4.1558667271000216E-2</v>
      </c>
      <c r="AY57" s="18">
        <f t="shared" si="2"/>
        <v>4.1558667271000216E-2</v>
      </c>
      <c r="AZ57" s="18">
        <f t="shared" si="2"/>
        <v>4.1558667271000216E-2</v>
      </c>
      <c r="BA57" s="18">
        <f t="shared" si="2"/>
        <v>4.1558667271000216E-2</v>
      </c>
      <c r="BB57" s="18">
        <f t="shared" si="2"/>
        <v>4.1558667271000216E-2</v>
      </c>
      <c r="BC57" s="18">
        <f t="shared" si="2"/>
        <v>4.1558667271000216E-2</v>
      </c>
      <c r="BD57" s="18">
        <f t="shared" si="2"/>
        <v>4.1558667271000216E-2</v>
      </c>
      <c r="BE57" s="18">
        <f t="shared" si="2"/>
        <v>4.1558667271000216E-2</v>
      </c>
      <c r="BF57" s="18">
        <f t="shared" si="2"/>
        <v>4.1558667271000216E-2</v>
      </c>
    </row>
    <row r="58" spans="2:58" x14ac:dyDescent="0.3">
      <c r="B58" s="16">
        <v>10116</v>
      </c>
      <c r="C58" s="17" t="s">
        <v>84</v>
      </c>
      <c r="D58" s="10">
        <v>46.602337873148109</v>
      </c>
      <c r="E58" s="10">
        <v>52.198504908968864</v>
      </c>
      <c r="F58" s="18">
        <v>-0.10720933569994281</v>
      </c>
      <c r="G58" s="18">
        <v>0</v>
      </c>
      <c r="H58" s="18">
        <v>0.05</v>
      </c>
      <c r="I58" s="18">
        <v>-8.3153526284611493E-2</v>
      </c>
      <c r="J58">
        <v>1</v>
      </c>
      <c r="K58" s="10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0">
        <v>0</v>
      </c>
      <c r="AA58" s="10">
        <v>-4.3404897499653643</v>
      </c>
      <c r="AB58" s="10">
        <v>-3.4977919470100121</v>
      </c>
      <c r="AC58" s="10">
        <v>-2.7377694790890521</v>
      </c>
      <c r="AD58" s="10">
        <v>-2.0009934135504537</v>
      </c>
      <c r="AE58" s="10">
        <v>-1.3868736313311834</v>
      </c>
      <c r="AF58" s="10">
        <v>-0.8898286613186438</v>
      </c>
      <c r="AG58" s="10">
        <v>-0.57345078201760569</v>
      </c>
      <c r="AH58" s="10">
        <v>-0.36828690912563167</v>
      </c>
      <c r="AI58" s="10">
        <v>-0.22294112185765957</v>
      </c>
      <c r="AJ58" s="10">
        <v>-0.12373412740905748</v>
      </c>
      <c r="AK58" s="10">
        <v>-6.3411589678525782E-2</v>
      </c>
      <c r="AL58" s="10">
        <v>-4.2614318068582381E-2</v>
      </c>
      <c r="AM58" s="10">
        <v>-3.1787169631420496E-2</v>
      </c>
      <c r="AN58" s="10">
        <v>-2.1477925732836672E-2</v>
      </c>
      <c r="AO58" s="10">
        <v>-1.744996750320963E-2</v>
      </c>
      <c r="AP58" s="10">
        <v>-1.3422009273582591E-2</v>
      </c>
      <c r="AQ58" s="18">
        <f t="shared" si="2"/>
        <v>0</v>
      </c>
      <c r="AR58" s="18">
        <f t="shared" si="2"/>
        <v>0</v>
      </c>
      <c r="AS58" s="18">
        <f t="shared" si="2"/>
        <v>0</v>
      </c>
      <c r="AT58" s="18">
        <f t="shared" si="2"/>
        <v>0</v>
      </c>
      <c r="AU58" s="18">
        <f t="shared" si="2"/>
        <v>0</v>
      </c>
      <c r="AV58" s="18">
        <f t="shared" si="2"/>
        <v>0</v>
      </c>
      <c r="AW58" s="18">
        <f t="shared" si="2"/>
        <v>0</v>
      </c>
      <c r="AX58" s="18">
        <f t="shared" si="2"/>
        <v>0</v>
      </c>
      <c r="AY58" s="18">
        <f t="shared" si="2"/>
        <v>0</v>
      </c>
      <c r="AZ58" s="18">
        <f t="shared" si="2"/>
        <v>0</v>
      </c>
      <c r="BA58" s="18">
        <f t="shared" si="2"/>
        <v>0</v>
      </c>
      <c r="BB58" s="18">
        <f t="shared" si="2"/>
        <v>0</v>
      </c>
      <c r="BC58" s="18">
        <f t="shared" si="2"/>
        <v>0</v>
      </c>
      <c r="BD58" s="18">
        <f t="shared" si="2"/>
        <v>0</v>
      </c>
      <c r="BE58" s="18">
        <f t="shared" si="2"/>
        <v>0</v>
      </c>
      <c r="BF58" s="18">
        <f t="shared" si="2"/>
        <v>0</v>
      </c>
    </row>
    <row r="59" spans="2:58" x14ac:dyDescent="0.3">
      <c r="B59" s="16">
        <v>10118</v>
      </c>
      <c r="C59" s="17" t="s">
        <v>85</v>
      </c>
      <c r="D59" s="10">
        <v>36.832446902388007</v>
      </c>
      <c r="E59" s="10">
        <v>34.134294649079386</v>
      </c>
      <c r="F59" s="18">
        <v>7.9045203102838704E-2</v>
      </c>
      <c r="G59" s="18">
        <v>0.02</v>
      </c>
      <c r="H59" s="18">
        <v>0.05</v>
      </c>
      <c r="I59" s="18">
        <v>0</v>
      </c>
      <c r="J59">
        <v>0</v>
      </c>
      <c r="K59" s="10">
        <v>2.0154663603270326</v>
      </c>
      <c r="L59" s="19">
        <v>1.8154663603270327</v>
      </c>
      <c r="M59" s="19">
        <v>1.6154663603270327</v>
      </c>
      <c r="N59" s="19">
        <v>1.4154663603270328</v>
      </c>
      <c r="O59" s="19">
        <v>1.2154663603270328</v>
      </c>
      <c r="P59" s="19">
        <v>1.0154663603270329</v>
      </c>
      <c r="Q59" s="19">
        <v>0.8154663603270329</v>
      </c>
      <c r="R59" s="19">
        <v>0.61546636032703295</v>
      </c>
      <c r="S59" s="19">
        <v>0.41546636032703294</v>
      </c>
      <c r="T59" s="19">
        <v>0.21546636032703292</v>
      </c>
      <c r="U59" s="19">
        <v>1.5466360327032913E-2</v>
      </c>
      <c r="V59" s="19">
        <v>0</v>
      </c>
      <c r="W59" s="19">
        <v>0</v>
      </c>
      <c r="X59" s="19">
        <v>0</v>
      </c>
      <c r="Y59" s="19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8">
        <f t="shared" si="2"/>
        <v>2.0000000000000018E-2</v>
      </c>
      <c r="AR59" s="18">
        <f t="shared" si="2"/>
        <v>2.5859209983862819E-2</v>
      </c>
      <c r="AS59" s="18">
        <f t="shared" si="2"/>
        <v>3.171841996772562E-2</v>
      </c>
      <c r="AT59" s="18">
        <f t="shared" si="2"/>
        <v>3.757762995158842E-2</v>
      </c>
      <c r="AU59" s="18">
        <f t="shared" si="2"/>
        <v>4.3436839935450999E-2</v>
      </c>
      <c r="AV59" s="18">
        <f t="shared" si="2"/>
        <v>4.9296049919314022E-2</v>
      </c>
      <c r="AW59" s="18">
        <f t="shared" si="2"/>
        <v>5.5155259903176823E-2</v>
      </c>
      <c r="AX59" s="18">
        <f t="shared" si="2"/>
        <v>6.1014469887039402E-2</v>
      </c>
      <c r="AY59" s="18">
        <f t="shared" si="2"/>
        <v>6.6873679870902425E-2</v>
      </c>
      <c r="AZ59" s="18">
        <f t="shared" si="2"/>
        <v>7.2732889854765004E-2</v>
      </c>
      <c r="BA59" s="18">
        <f t="shared" si="2"/>
        <v>7.8592099838627805E-2</v>
      </c>
      <c r="BB59" s="18">
        <f t="shared" si="2"/>
        <v>7.9045203102838801E-2</v>
      </c>
      <c r="BC59" s="18">
        <f t="shared" si="2"/>
        <v>7.9045203102838801E-2</v>
      </c>
      <c r="BD59" s="18">
        <f t="shared" si="2"/>
        <v>7.9045203102838801E-2</v>
      </c>
      <c r="BE59" s="18">
        <f t="shared" si="2"/>
        <v>7.9045203102838801E-2</v>
      </c>
      <c r="BF59" s="18">
        <f t="shared" ref="BF59:BF122" si="3">+IF($K59=0,0,($D59-Z59)/$E59-1)</f>
        <v>7.9045203102838801E-2</v>
      </c>
    </row>
    <row r="60" spans="2:58" x14ac:dyDescent="0.3">
      <c r="B60" s="16">
        <v>10121</v>
      </c>
      <c r="C60" s="17" t="s">
        <v>86</v>
      </c>
      <c r="D60" s="10">
        <v>34.902314312602201</v>
      </c>
      <c r="E60" s="10">
        <v>32.456299266066118</v>
      </c>
      <c r="F60" s="18">
        <v>7.5363337837270103E-2</v>
      </c>
      <c r="G60" s="18">
        <v>0.02</v>
      </c>
      <c r="H60" s="18">
        <v>0.05</v>
      </c>
      <c r="I60" s="18">
        <v>0</v>
      </c>
      <c r="J60">
        <v>0</v>
      </c>
      <c r="K60" s="10">
        <v>1.7968890612147601</v>
      </c>
      <c r="L60" s="19">
        <v>1.5968890612147602</v>
      </c>
      <c r="M60" s="19">
        <v>1.3968890612147602</v>
      </c>
      <c r="N60" s="19">
        <v>1.1968890612147602</v>
      </c>
      <c r="O60" s="19">
        <v>0.99688906121476029</v>
      </c>
      <c r="P60" s="19">
        <v>0.79688906121476033</v>
      </c>
      <c r="Q60" s="19">
        <v>0.59688906121476037</v>
      </c>
      <c r="R60" s="19">
        <v>0.39688906121476036</v>
      </c>
      <c r="S60" s="19">
        <v>0.19688906121476035</v>
      </c>
      <c r="T60" s="19">
        <v>0</v>
      </c>
      <c r="U60" s="19">
        <v>0</v>
      </c>
      <c r="V60" s="19">
        <v>0</v>
      </c>
      <c r="W60" s="19">
        <v>0</v>
      </c>
      <c r="X60" s="19">
        <v>0</v>
      </c>
      <c r="Y60" s="19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8">
        <f t="shared" ref="AQ60:BE76" si="4">+IF($K60=0,0,($D60-K60)/$E60-1)</f>
        <v>2.0000000000000018E-2</v>
      </c>
      <c r="AR60" s="18">
        <f t="shared" si="4"/>
        <v>2.6162131990479454E-2</v>
      </c>
      <c r="AS60" s="18">
        <f t="shared" si="4"/>
        <v>3.2324263980958889E-2</v>
      </c>
      <c r="AT60" s="18">
        <f t="shared" si="4"/>
        <v>3.8486395971438325E-2</v>
      </c>
      <c r="AU60" s="18">
        <f t="shared" si="4"/>
        <v>4.4648527961917761E-2</v>
      </c>
      <c r="AV60" s="18">
        <f t="shared" si="4"/>
        <v>5.0810659952396975E-2</v>
      </c>
      <c r="AW60" s="18">
        <f t="shared" si="4"/>
        <v>5.6972791942876633E-2</v>
      </c>
      <c r="AX60" s="18">
        <f t="shared" si="4"/>
        <v>6.3134923933356069E-2</v>
      </c>
      <c r="AY60" s="18">
        <f t="shared" si="4"/>
        <v>6.9297055923835282E-2</v>
      </c>
      <c r="AZ60" s="18">
        <f t="shared" si="4"/>
        <v>7.5363337837270006E-2</v>
      </c>
      <c r="BA60" s="18">
        <f t="shared" si="4"/>
        <v>7.5363337837270006E-2</v>
      </c>
      <c r="BB60" s="18">
        <f t="shared" si="4"/>
        <v>7.5363337837270006E-2</v>
      </c>
      <c r="BC60" s="18">
        <f t="shared" si="4"/>
        <v>7.5363337837270006E-2</v>
      </c>
      <c r="BD60" s="18">
        <f t="shared" si="4"/>
        <v>7.5363337837270006E-2</v>
      </c>
      <c r="BE60" s="18">
        <f t="shared" si="4"/>
        <v>7.5363337837270006E-2</v>
      </c>
      <c r="BF60" s="18">
        <f t="shared" si="3"/>
        <v>7.5363337837270006E-2</v>
      </c>
    </row>
    <row r="61" spans="2:58" x14ac:dyDescent="0.3">
      <c r="B61" s="16">
        <v>10123</v>
      </c>
      <c r="C61" s="17" t="s">
        <v>87</v>
      </c>
      <c r="D61" s="10">
        <v>29.487306561561454</v>
      </c>
      <c r="E61" s="10">
        <v>31.886107775909355</v>
      </c>
      <c r="F61" s="18">
        <v>-7.5230292489955386E-2</v>
      </c>
      <c r="G61" s="18">
        <v>0</v>
      </c>
      <c r="H61" s="18">
        <v>0.05</v>
      </c>
      <c r="I61" s="18">
        <v>-5.1174483074624064E-2</v>
      </c>
      <c r="J61">
        <v>1</v>
      </c>
      <c r="K61" s="10">
        <v>0</v>
      </c>
      <c r="L61" s="19">
        <v>0</v>
      </c>
      <c r="M61" s="19">
        <v>0</v>
      </c>
      <c r="N61" s="19">
        <v>0</v>
      </c>
      <c r="O61" s="19">
        <v>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0">
        <v>0</v>
      </c>
      <c r="AA61" s="10">
        <v>-1.631755082693912</v>
      </c>
      <c r="AB61" s="10">
        <v>-1.314952946907654</v>
      </c>
      <c r="AC61" s="10">
        <v>-1.0292316121201468</v>
      </c>
      <c r="AD61" s="10">
        <v>-0.75224948360356081</v>
      </c>
      <c r="AE61" s="10">
        <v>-0.5213785142556504</v>
      </c>
      <c r="AF61" s="10">
        <v>-0.33452041692875856</v>
      </c>
      <c r="AG61" s="10">
        <v>-0.2155819463090527</v>
      </c>
      <c r="AH61" s="10">
        <v>-0.13845304803684327</v>
      </c>
      <c r="AI61" s="10">
        <v>-8.3812041886660762E-2</v>
      </c>
      <c r="AJ61" s="10">
        <v>-4.6516361731769269E-2</v>
      </c>
      <c r="AK61" s="10">
        <v>-2.3838826888247101E-2</v>
      </c>
      <c r="AL61" s="10">
        <v>-1.6020341968207431E-2</v>
      </c>
      <c r="AM61" s="10">
        <v>-1.1950005321620185E-2</v>
      </c>
      <c r="AN61" s="10">
        <v>-8.0743686770734253E-3</v>
      </c>
      <c r="AO61" s="10">
        <v>-6.5601060724617818E-3</v>
      </c>
      <c r="AP61" s="10">
        <v>-5.0458434678501383E-3</v>
      </c>
      <c r="AQ61" s="18">
        <f t="shared" si="4"/>
        <v>0</v>
      </c>
      <c r="AR61" s="18">
        <f t="shared" si="4"/>
        <v>0</v>
      </c>
      <c r="AS61" s="18">
        <f t="shared" si="4"/>
        <v>0</v>
      </c>
      <c r="AT61" s="18">
        <f t="shared" si="4"/>
        <v>0</v>
      </c>
      <c r="AU61" s="18">
        <f t="shared" si="4"/>
        <v>0</v>
      </c>
      <c r="AV61" s="18">
        <f t="shared" si="4"/>
        <v>0</v>
      </c>
      <c r="AW61" s="18">
        <f t="shared" si="4"/>
        <v>0</v>
      </c>
      <c r="AX61" s="18">
        <f t="shared" si="4"/>
        <v>0</v>
      </c>
      <c r="AY61" s="18">
        <f t="shared" si="4"/>
        <v>0</v>
      </c>
      <c r="AZ61" s="18">
        <f t="shared" si="4"/>
        <v>0</v>
      </c>
      <c r="BA61" s="18">
        <f t="shared" si="4"/>
        <v>0</v>
      </c>
      <c r="BB61" s="18">
        <f t="shared" si="4"/>
        <v>0</v>
      </c>
      <c r="BC61" s="18">
        <f t="shared" si="4"/>
        <v>0</v>
      </c>
      <c r="BD61" s="18">
        <f t="shared" si="4"/>
        <v>0</v>
      </c>
      <c r="BE61" s="18">
        <f t="shared" si="4"/>
        <v>0</v>
      </c>
      <c r="BF61" s="18">
        <f t="shared" si="3"/>
        <v>0</v>
      </c>
    </row>
    <row r="62" spans="2:58" x14ac:dyDescent="0.3">
      <c r="B62" s="16">
        <v>10136</v>
      </c>
      <c r="C62" s="17" t="s">
        <v>88</v>
      </c>
      <c r="D62" s="10">
        <v>37.121305236421207</v>
      </c>
      <c r="E62" s="10">
        <v>35.096552898452835</v>
      </c>
      <c r="F62" s="18">
        <v>5.76909175048251E-2</v>
      </c>
      <c r="G62" s="18">
        <v>0.02</v>
      </c>
      <c r="H62" s="18">
        <v>0.05</v>
      </c>
      <c r="I62" s="18">
        <v>0</v>
      </c>
      <c r="J62">
        <v>0</v>
      </c>
      <c r="K62" s="10">
        <v>1.3228212799993162</v>
      </c>
      <c r="L62" s="19">
        <v>1.1228212799993162</v>
      </c>
      <c r="M62" s="19">
        <v>0.92282127999931629</v>
      </c>
      <c r="N62" s="19">
        <v>0.72282127999931634</v>
      </c>
      <c r="O62" s="19">
        <v>0.52282127999931638</v>
      </c>
      <c r="P62" s="19">
        <v>0.32282127999931637</v>
      </c>
      <c r="Q62" s="19">
        <v>0.12282127999931636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8">
        <f t="shared" si="4"/>
        <v>2.0000000000000018E-2</v>
      </c>
      <c r="AR62" s="18">
        <f t="shared" si="4"/>
        <v>2.5698565342832325E-2</v>
      </c>
      <c r="AS62" s="18">
        <f t="shared" si="4"/>
        <v>3.1397130685664409E-2</v>
      </c>
      <c r="AT62" s="18">
        <f t="shared" si="4"/>
        <v>3.7095696028496494E-2</v>
      </c>
      <c r="AU62" s="18">
        <f t="shared" si="4"/>
        <v>4.2794261371328801E-2</v>
      </c>
      <c r="AV62" s="18">
        <f t="shared" si="4"/>
        <v>4.8492826714160886E-2</v>
      </c>
      <c r="AW62" s="18">
        <f t="shared" si="4"/>
        <v>5.4191392056993193E-2</v>
      </c>
      <c r="AX62" s="18">
        <f t="shared" si="4"/>
        <v>5.7690917504825023E-2</v>
      </c>
      <c r="AY62" s="18">
        <f t="shared" si="4"/>
        <v>5.7690917504825023E-2</v>
      </c>
      <c r="AZ62" s="18">
        <f t="shared" si="4"/>
        <v>5.7690917504825023E-2</v>
      </c>
      <c r="BA62" s="18">
        <f t="shared" si="4"/>
        <v>5.7690917504825023E-2</v>
      </c>
      <c r="BB62" s="18">
        <f t="shared" si="4"/>
        <v>5.7690917504825023E-2</v>
      </c>
      <c r="BC62" s="18">
        <f t="shared" si="4"/>
        <v>5.7690917504825023E-2</v>
      </c>
      <c r="BD62" s="18">
        <f t="shared" si="4"/>
        <v>5.7690917504825023E-2</v>
      </c>
      <c r="BE62" s="18">
        <f t="shared" si="4"/>
        <v>5.7690917504825023E-2</v>
      </c>
      <c r="BF62" s="18">
        <f t="shared" si="3"/>
        <v>5.7690917504825023E-2</v>
      </c>
    </row>
    <row r="63" spans="2:58" x14ac:dyDescent="0.3">
      <c r="B63" s="16">
        <v>10142</v>
      </c>
      <c r="C63" s="17" t="s">
        <v>89</v>
      </c>
      <c r="D63" s="10">
        <v>35.142338883818084</v>
      </c>
      <c r="E63" s="10">
        <v>33.972367044873238</v>
      </c>
      <c r="F63" s="18">
        <v>3.4438926124854954E-2</v>
      </c>
      <c r="G63" s="18">
        <v>0.02</v>
      </c>
      <c r="H63" s="18">
        <v>0.05</v>
      </c>
      <c r="I63" s="18">
        <v>0</v>
      </c>
      <c r="J63">
        <v>0</v>
      </c>
      <c r="K63" s="10">
        <v>0.49052449804738169</v>
      </c>
      <c r="L63" s="19">
        <v>0.29052449804738167</v>
      </c>
      <c r="M63" s="19">
        <v>9.0524498047381663E-2</v>
      </c>
      <c r="N63" s="19">
        <v>0</v>
      </c>
      <c r="O63" s="19">
        <v>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U63" s="19">
        <v>0</v>
      </c>
      <c r="V63" s="19">
        <v>0</v>
      </c>
      <c r="W63" s="19">
        <v>0</v>
      </c>
      <c r="X63" s="19">
        <v>0</v>
      </c>
      <c r="Y63" s="19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8">
        <f t="shared" si="4"/>
        <v>2.0000000000000018E-2</v>
      </c>
      <c r="AR63" s="18">
        <f t="shared" si="4"/>
        <v>2.5887137617929934E-2</v>
      </c>
      <c r="AS63" s="18">
        <f t="shared" si="4"/>
        <v>3.1774275235860072E-2</v>
      </c>
      <c r="AT63" s="18">
        <f t="shared" si="4"/>
        <v>3.4438926124854996E-2</v>
      </c>
      <c r="AU63" s="18">
        <f t="shared" si="4"/>
        <v>3.4438926124854996E-2</v>
      </c>
      <c r="AV63" s="18">
        <f t="shared" si="4"/>
        <v>3.4438926124854996E-2</v>
      </c>
      <c r="AW63" s="18">
        <f t="shared" si="4"/>
        <v>3.4438926124854996E-2</v>
      </c>
      <c r="AX63" s="18">
        <f t="shared" si="4"/>
        <v>3.4438926124854996E-2</v>
      </c>
      <c r="AY63" s="18">
        <f t="shared" si="4"/>
        <v>3.4438926124854996E-2</v>
      </c>
      <c r="AZ63" s="18">
        <f t="shared" si="4"/>
        <v>3.4438926124854996E-2</v>
      </c>
      <c r="BA63" s="18">
        <f t="shared" si="4"/>
        <v>3.4438926124854996E-2</v>
      </c>
      <c r="BB63" s="18">
        <f t="shared" si="4"/>
        <v>3.4438926124854996E-2</v>
      </c>
      <c r="BC63" s="18">
        <f t="shared" si="4"/>
        <v>3.4438926124854996E-2</v>
      </c>
      <c r="BD63" s="18">
        <f t="shared" si="4"/>
        <v>3.4438926124854996E-2</v>
      </c>
      <c r="BE63" s="18">
        <f t="shared" si="4"/>
        <v>3.4438926124854996E-2</v>
      </c>
      <c r="BF63" s="18">
        <f t="shared" si="3"/>
        <v>3.4438926124854996E-2</v>
      </c>
    </row>
    <row r="64" spans="2:58" x14ac:dyDescent="0.3">
      <c r="B64" s="16">
        <v>10144</v>
      </c>
      <c r="C64" s="17" t="s">
        <v>90</v>
      </c>
      <c r="D64" s="10">
        <v>37.651332348793325</v>
      </c>
      <c r="E64" s="10">
        <v>35.376601878570725</v>
      </c>
      <c r="F64" s="18">
        <v>6.4300423144951963E-2</v>
      </c>
      <c r="G64" s="18">
        <v>0.02</v>
      </c>
      <c r="H64" s="18">
        <v>0.05</v>
      </c>
      <c r="I64" s="18">
        <v>0</v>
      </c>
      <c r="J64">
        <v>0</v>
      </c>
      <c r="K64" s="10">
        <v>1.5671984326511854</v>
      </c>
      <c r="L64" s="19">
        <v>1.3671984326511855</v>
      </c>
      <c r="M64" s="19">
        <v>1.1671984326511855</v>
      </c>
      <c r="N64" s="19">
        <v>0.96719843265118555</v>
      </c>
      <c r="O64" s="19">
        <v>0.76719843265118559</v>
      </c>
      <c r="P64" s="19">
        <v>0.56719843265118564</v>
      </c>
      <c r="Q64" s="19">
        <v>0.36719843265118562</v>
      </c>
      <c r="R64" s="19">
        <v>0.16719843265118561</v>
      </c>
      <c r="S64" s="19">
        <v>0</v>
      </c>
      <c r="T64" s="19">
        <v>0</v>
      </c>
      <c r="U64" s="19">
        <v>0</v>
      </c>
      <c r="V64" s="19">
        <v>0</v>
      </c>
      <c r="W64" s="19">
        <v>0</v>
      </c>
      <c r="X64" s="19">
        <v>0</v>
      </c>
      <c r="Y64" s="19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8">
        <f t="shared" si="4"/>
        <v>2.0000000000000018E-2</v>
      </c>
      <c r="AR64" s="18">
        <f t="shared" si="4"/>
        <v>2.5653454243188545E-2</v>
      </c>
      <c r="AS64" s="18">
        <f t="shared" si="4"/>
        <v>3.1306908486377294E-2</v>
      </c>
      <c r="AT64" s="18">
        <f t="shared" si="4"/>
        <v>3.6960362729565821E-2</v>
      </c>
      <c r="AU64" s="18">
        <f t="shared" si="4"/>
        <v>4.261381697275457E-2</v>
      </c>
      <c r="AV64" s="18">
        <f t="shared" si="4"/>
        <v>4.8267271215943097E-2</v>
      </c>
      <c r="AW64" s="18">
        <f t="shared" si="4"/>
        <v>5.3920725459131624E-2</v>
      </c>
      <c r="AX64" s="18">
        <f t="shared" si="4"/>
        <v>5.9574179702320373E-2</v>
      </c>
      <c r="AY64" s="18">
        <f t="shared" si="4"/>
        <v>6.430042314495199E-2</v>
      </c>
      <c r="AZ64" s="18">
        <f t="shared" si="4"/>
        <v>6.430042314495199E-2</v>
      </c>
      <c r="BA64" s="18">
        <f t="shared" si="4"/>
        <v>6.430042314495199E-2</v>
      </c>
      <c r="BB64" s="18">
        <f t="shared" si="4"/>
        <v>6.430042314495199E-2</v>
      </c>
      <c r="BC64" s="18">
        <f t="shared" si="4"/>
        <v>6.430042314495199E-2</v>
      </c>
      <c r="BD64" s="18">
        <f t="shared" si="4"/>
        <v>6.430042314495199E-2</v>
      </c>
      <c r="BE64" s="18">
        <f t="shared" si="4"/>
        <v>6.430042314495199E-2</v>
      </c>
      <c r="BF64" s="18">
        <f t="shared" si="3"/>
        <v>6.430042314495199E-2</v>
      </c>
    </row>
    <row r="65" spans="2:58" x14ac:dyDescent="0.3">
      <c r="B65" s="16">
        <v>10156</v>
      </c>
      <c r="C65" s="17" t="s">
        <v>91</v>
      </c>
      <c r="D65" s="10">
        <v>36.242075824207696</v>
      </c>
      <c r="E65" s="10">
        <v>34.671869171025094</v>
      </c>
      <c r="F65" s="18">
        <v>4.528762627239049E-2</v>
      </c>
      <c r="G65" s="18">
        <v>0.02</v>
      </c>
      <c r="H65" s="18">
        <v>0.05</v>
      </c>
      <c r="I65" s="18">
        <v>0</v>
      </c>
      <c r="J65">
        <v>0</v>
      </c>
      <c r="K65" s="10">
        <v>0.87676926976210001</v>
      </c>
      <c r="L65" s="19">
        <v>0.67676926976209995</v>
      </c>
      <c r="M65" s="19">
        <v>0.47676926976209993</v>
      </c>
      <c r="N65" s="19">
        <v>0.27676926976209992</v>
      </c>
      <c r="O65" s="19">
        <v>7.6769269762099912E-2</v>
      </c>
      <c r="P65" s="19">
        <v>0</v>
      </c>
      <c r="Q65" s="19">
        <v>0</v>
      </c>
      <c r="R65" s="19">
        <v>0</v>
      </c>
      <c r="S65" s="19">
        <v>0</v>
      </c>
      <c r="T65" s="19">
        <v>0</v>
      </c>
      <c r="U65" s="19">
        <v>0</v>
      </c>
      <c r="V65" s="19">
        <v>0</v>
      </c>
      <c r="W65" s="19">
        <v>0</v>
      </c>
      <c r="X65" s="19">
        <v>0</v>
      </c>
      <c r="Y65" s="19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8">
        <f t="shared" si="4"/>
        <v>2.0000000000000018E-2</v>
      </c>
      <c r="AR65" s="18">
        <f t="shared" si="4"/>
        <v>2.5768365097753154E-2</v>
      </c>
      <c r="AS65" s="18">
        <f t="shared" si="4"/>
        <v>3.1536730195506069E-2</v>
      </c>
      <c r="AT65" s="18">
        <f t="shared" si="4"/>
        <v>3.7305095293258983E-2</v>
      </c>
      <c r="AU65" s="18">
        <f t="shared" si="4"/>
        <v>4.3073460391011897E-2</v>
      </c>
      <c r="AV65" s="18">
        <f t="shared" si="4"/>
        <v>4.5287626272390469E-2</v>
      </c>
      <c r="AW65" s="18">
        <f t="shared" si="4"/>
        <v>4.5287626272390469E-2</v>
      </c>
      <c r="AX65" s="18">
        <f t="shared" si="4"/>
        <v>4.5287626272390469E-2</v>
      </c>
      <c r="AY65" s="18">
        <f t="shared" si="4"/>
        <v>4.5287626272390469E-2</v>
      </c>
      <c r="AZ65" s="18">
        <f t="shared" si="4"/>
        <v>4.5287626272390469E-2</v>
      </c>
      <c r="BA65" s="18">
        <f t="shared" si="4"/>
        <v>4.5287626272390469E-2</v>
      </c>
      <c r="BB65" s="18">
        <f t="shared" si="4"/>
        <v>4.5287626272390469E-2</v>
      </c>
      <c r="BC65" s="18">
        <f t="shared" si="4"/>
        <v>4.5287626272390469E-2</v>
      </c>
      <c r="BD65" s="18">
        <f t="shared" si="4"/>
        <v>4.5287626272390469E-2</v>
      </c>
      <c r="BE65" s="18">
        <f t="shared" si="4"/>
        <v>4.5287626272390469E-2</v>
      </c>
      <c r="BF65" s="18">
        <f t="shared" si="3"/>
        <v>4.5287626272390469E-2</v>
      </c>
    </row>
    <row r="66" spans="2:58" x14ac:dyDescent="0.3">
      <c r="B66" s="16">
        <v>10157</v>
      </c>
      <c r="C66" s="17" t="s">
        <v>92</v>
      </c>
      <c r="D66" s="10">
        <v>30.22185600960616</v>
      </c>
      <c r="E66" s="10">
        <v>31.860282980629453</v>
      </c>
      <c r="F66" s="18">
        <v>-5.1425374094116814E-2</v>
      </c>
      <c r="G66" s="18">
        <v>0</v>
      </c>
      <c r="H66" s="18">
        <v>0.05</v>
      </c>
      <c r="I66" s="18">
        <v>-2.7369564678785496E-2</v>
      </c>
      <c r="J66">
        <v>1</v>
      </c>
      <c r="K66" s="10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0">
        <v>0</v>
      </c>
      <c r="AA66" s="10">
        <v>-0.87200207572274657</v>
      </c>
      <c r="AB66" s="10">
        <v>-0.70270453657064302</v>
      </c>
      <c r="AC66" s="10">
        <v>-0.55001642813120022</v>
      </c>
      <c r="AD66" s="10">
        <v>-0.40199850953166366</v>
      </c>
      <c r="AE66" s="10">
        <v>-0.27862217283097723</v>
      </c>
      <c r="AF66" s="10">
        <v>-0.1787661034595559</v>
      </c>
      <c r="AG66" s="10">
        <v>-0.11520595625140566</v>
      </c>
      <c r="AH66" s="10">
        <v>-7.3988643613690827E-2</v>
      </c>
      <c r="AI66" s="10">
        <v>-4.4788752473240656E-2</v>
      </c>
      <c r="AJ66" s="10">
        <v>-2.4858120201597503E-2</v>
      </c>
      <c r="AK66" s="10">
        <v>-1.2739354545185785E-2</v>
      </c>
      <c r="AL66" s="10">
        <v>-8.5611937711890015E-3</v>
      </c>
      <c r="AM66" s="10">
        <v>-6.386025424935265E-3</v>
      </c>
      <c r="AN66" s="10">
        <v>-4.3149038242520947E-3</v>
      </c>
      <c r="AO66" s="10">
        <v>-3.505689164273385E-3</v>
      </c>
      <c r="AP66" s="10">
        <v>-2.6964745042946749E-3</v>
      </c>
      <c r="AQ66" s="18">
        <f t="shared" si="4"/>
        <v>0</v>
      </c>
      <c r="AR66" s="18">
        <f t="shared" si="4"/>
        <v>0</v>
      </c>
      <c r="AS66" s="18">
        <f t="shared" si="4"/>
        <v>0</v>
      </c>
      <c r="AT66" s="18">
        <f t="shared" si="4"/>
        <v>0</v>
      </c>
      <c r="AU66" s="18">
        <f t="shared" si="4"/>
        <v>0</v>
      </c>
      <c r="AV66" s="18">
        <f t="shared" si="4"/>
        <v>0</v>
      </c>
      <c r="AW66" s="18">
        <f t="shared" si="4"/>
        <v>0</v>
      </c>
      <c r="AX66" s="18">
        <f t="shared" si="4"/>
        <v>0</v>
      </c>
      <c r="AY66" s="18">
        <f t="shared" si="4"/>
        <v>0</v>
      </c>
      <c r="AZ66" s="18">
        <f t="shared" si="4"/>
        <v>0</v>
      </c>
      <c r="BA66" s="18">
        <f t="shared" si="4"/>
        <v>0</v>
      </c>
      <c r="BB66" s="18">
        <f t="shared" si="4"/>
        <v>0</v>
      </c>
      <c r="BC66" s="18">
        <f t="shared" si="4"/>
        <v>0</v>
      </c>
      <c r="BD66" s="18">
        <f t="shared" si="4"/>
        <v>0</v>
      </c>
      <c r="BE66" s="18">
        <f t="shared" si="4"/>
        <v>0</v>
      </c>
      <c r="BF66" s="18">
        <f t="shared" si="3"/>
        <v>0</v>
      </c>
    </row>
    <row r="67" spans="2:58" x14ac:dyDescent="0.3">
      <c r="B67" s="16">
        <v>10158</v>
      </c>
      <c r="C67" s="17" t="s">
        <v>93</v>
      </c>
      <c r="D67" s="10">
        <v>34.867634257481612</v>
      </c>
      <c r="E67" s="10">
        <v>33.812580618908939</v>
      </c>
      <c r="F67" s="18">
        <v>3.120299069934513E-2</v>
      </c>
      <c r="G67" s="18">
        <v>0.02</v>
      </c>
      <c r="H67" s="18">
        <v>0.05</v>
      </c>
      <c r="I67" s="18">
        <v>0</v>
      </c>
      <c r="J67">
        <v>0</v>
      </c>
      <c r="K67" s="10">
        <v>0.37880202619449421</v>
      </c>
      <c r="L67" s="19">
        <v>0.1788020261944942</v>
      </c>
      <c r="M67" s="19">
        <v>0</v>
      </c>
      <c r="N67" s="19">
        <v>0</v>
      </c>
      <c r="O67" s="19">
        <v>0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  <c r="U67" s="19">
        <v>0</v>
      </c>
      <c r="V67" s="19">
        <v>0</v>
      </c>
      <c r="W67" s="19">
        <v>0</v>
      </c>
      <c r="X67" s="19">
        <v>0</v>
      </c>
      <c r="Y67" s="19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8">
        <f t="shared" si="4"/>
        <v>2.0000000000000018E-2</v>
      </c>
      <c r="AR67" s="18">
        <f t="shared" si="4"/>
        <v>2.5914958170573765E-2</v>
      </c>
      <c r="AS67" s="18">
        <f t="shared" si="4"/>
        <v>3.1202990699345179E-2</v>
      </c>
      <c r="AT67" s="18">
        <f t="shared" si="4"/>
        <v>3.1202990699345179E-2</v>
      </c>
      <c r="AU67" s="18">
        <f t="shared" si="4"/>
        <v>3.1202990699345179E-2</v>
      </c>
      <c r="AV67" s="18">
        <f t="shared" si="4"/>
        <v>3.1202990699345179E-2</v>
      </c>
      <c r="AW67" s="18">
        <f t="shared" si="4"/>
        <v>3.1202990699345179E-2</v>
      </c>
      <c r="AX67" s="18">
        <f t="shared" si="4"/>
        <v>3.1202990699345179E-2</v>
      </c>
      <c r="AY67" s="18">
        <f t="shared" si="4"/>
        <v>3.1202990699345179E-2</v>
      </c>
      <c r="AZ67" s="18">
        <f t="shared" si="4"/>
        <v>3.1202990699345179E-2</v>
      </c>
      <c r="BA67" s="18">
        <f t="shared" si="4"/>
        <v>3.1202990699345179E-2</v>
      </c>
      <c r="BB67" s="18">
        <f t="shared" si="4"/>
        <v>3.1202990699345179E-2</v>
      </c>
      <c r="BC67" s="18">
        <f t="shared" si="4"/>
        <v>3.1202990699345179E-2</v>
      </c>
      <c r="BD67" s="18">
        <f t="shared" si="4"/>
        <v>3.1202990699345179E-2</v>
      </c>
      <c r="BE67" s="18">
        <f t="shared" si="4"/>
        <v>3.1202990699345179E-2</v>
      </c>
      <c r="BF67" s="18">
        <f t="shared" si="3"/>
        <v>3.1202990699345179E-2</v>
      </c>
    </row>
    <row r="68" spans="2:58" x14ac:dyDescent="0.3">
      <c r="B68" s="16">
        <v>10170</v>
      </c>
      <c r="C68" s="17" t="s">
        <v>94</v>
      </c>
      <c r="D68" s="10">
        <v>30.409803137611295</v>
      </c>
      <c r="E68" s="10">
        <v>32.053518434352362</v>
      </c>
      <c r="F68" s="18">
        <v>-5.1280339164872048E-2</v>
      </c>
      <c r="G68" s="18">
        <v>0</v>
      </c>
      <c r="H68" s="18">
        <v>0.05</v>
      </c>
      <c r="I68" s="18">
        <v>-2.7224529749540729E-2</v>
      </c>
      <c r="J68">
        <v>1</v>
      </c>
      <c r="K68" s="10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0">
        <v>0</v>
      </c>
      <c r="AA68" s="10">
        <v>-0.87264196619347811</v>
      </c>
      <c r="AB68" s="10">
        <v>-0.70322019352744414</v>
      </c>
      <c r="AC68" s="10">
        <v>-0.55042003986665999</v>
      </c>
      <c r="AD68" s="10">
        <v>-0.40229350311328377</v>
      </c>
      <c r="AE68" s="10">
        <v>-0.2788266306852562</v>
      </c>
      <c r="AF68" s="10">
        <v>-0.17889728517262551</v>
      </c>
      <c r="AG68" s="10">
        <v>-0.11529049640977133</v>
      </c>
      <c r="AH68" s="10">
        <v>-7.4042937782602652E-2</v>
      </c>
      <c r="AI68" s="10">
        <v>-4.4821619248104495E-2</v>
      </c>
      <c r="AJ68" s="10">
        <v>-2.4876361527713747E-2</v>
      </c>
      <c r="AK68" s="10">
        <v>-1.2748702907768498E-2</v>
      </c>
      <c r="AL68" s="10">
        <v>-8.5674761258585468E-3</v>
      </c>
      <c r="AM68" s="10">
        <v>-6.3907116027885442E-3</v>
      </c>
      <c r="AN68" s="10">
        <v>-4.31807017662227E-3</v>
      </c>
      <c r="AO68" s="10">
        <v>-3.5082617006835831E-3</v>
      </c>
      <c r="AP68" s="10">
        <v>-2.6984532247448971E-3</v>
      </c>
      <c r="AQ68" s="18">
        <f t="shared" si="4"/>
        <v>0</v>
      </c>
      <c r="AR68" s="18">
        <f t="shared" si="4"/>
        <v>0</v>
      </c>
      <c r="AS68" s="18">
        <f t="shared" si="4"/>
        <v>0</v>
      </c>
      <c r="AT68" s="18">
        <f t="shared" si="4"/>
        <v>0</v>
      </c>
      <c r="AU68" s="18">
        <f t="shared" si="4"/>
        <v>0</v>
      </c>
      <c r="AV68" s="18">
        <f t="shared" si="4"/>
        <v>0</v>
      </c>
      <c r="AW68" s="18">
        <f t="shared" si="4"/>
        <v>0</v>
      </c>
      <c r="AX68" s="18">
        <f t="shared" si="4"/>
        <v>0</v>
      </c>
      <c r="AY68" s="18">
        <f t="shared" si="4"/>
        <v>0</v>
      </c>
      <c r="AZ68" s="18">
        <f t="shared" si="4"/>
        <v>0</v>
      </c>
      <c r="BA68" s="18">
        <f t="shared" si="4"/>
        <v>0</v>
      </c>
      <c r="BB68" s="18">
        <f t="shared" si="4"/>
        <v>0</v>
      </c>
      <c r="BC68" s="18">
        <f t="shared" si="4"/>
        <v>0</v>
      </c>
      <c r="BD68" s="18">
        <f t="shared" si="4"/>
        <v>0</v>
      </c>
      <c r="BE68" s="18">
        <f t="shared" si="4"/>
        <v>0</v>
      </c>
      <c r="BF68" s="18">
        <f t="shared" si="3"/>
        <v>0</v>
      </c>
    </row>
    <row r="69" spans="2:58" x14ac:dyDescent="0.3">
      <c r="B69" s="16">
        <v>10172</v>
      </c>
      <c r="C69" s="17" t="s">
        <v>95</v>
      </c>
      <c r="D69" s="10">
        <v>35.134815652881557</v>
      </c>
      <c r="E69" s="10">
        <v>34.864775869348627</v>
      </c>
      <c r="F69" s="18">
        <v>7.7453468952409154E-3</v>
      </c>
      <c r="G69" s="18">
        <v>7.7453468952409154E-3</v>
      </c>
      <c r="H69" s="18">
        <v>0.05</v>
      </c>
      <c r="I69" s="18">
        <v>0</v>
      </c>
      <c r="J69">
        <v>0</v>
      </c>
      <c r="K69" s="10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8">
        <f t="shared" si="4"/>
        <v>0</v>
      </c>
      <c r="AR69" s="18">
        <f t="shared" si="4"/>
        <v>0</v>
      </c>
      <c r="AS69" s="18">
        <f t="shared" si="4"/>
        <v>0</v>
      </c>
      <c r="AT69" s="18">
        <f t="shared" si="4"/>
        <v>0</v>
      </c>
      <c r="AU69" s="18">
        <f t="shared" si="4"/>
        <v>0</v>
      </c>
      <c r="AV69" s="18">
        <f t="shared" si="4"/>
        <v>0</v>
      </c>
      <c r="AW69" s="18">
        <f t="shared" si="4"/>
        <v>0</v>
      </c>
      <c r="AX69" s="18">
        <f t="shared" si="4"/>
        <v>0</v>
      </c>
      <c r="AY69" s="18">
        <f t="shared" si="4"/>
        <v>0</v>
      </c>
      <c r="AZ69" s="18">
        <f t="shared" si="4"/>
        <v>0</v>
      </c>
      <c r="BA69" s="18">
        <f t="shared" si="4"/>
        <v>0</v>
      </c>
      <c r="BB69" s="18">
        <f t="shared" si="4"/>
        <v>0</v>
      </c>
      <c r="BC69" s="18">
        <f t="shared" si="4"/>
        <v>0</v>
      </c>
      <c r="BD69" s="18">
        <f t="shared" si="4"/>
        <v>0</v>
      </c>
      <c r="BE69" s="18">
        <f t="shared" si="4"/>
        <v>0</v>
      </c>
      <c r="BF69" s="18">
        <f t="shared" si="3"/>
        <v>0</v>
      </c>
    </row>
    <row r="70" spans="2:58" x14ac:dyDescent="0.3">
      <c r="B70" s="16">
        <v>10173</v>
      </c>
      <c r="C70" s="17" t="s">
        <v>96</v>
      </c>
      <c r="D70" s="10">
        <v>37.480365739906659</v>
      </c>
      <c r="E70" s="10">
        <v>35.814512222193137</v>
      </c>
      <c r="F70" s="18">
        <v>4.6513366072908416E-2</v>
      </c>
      <c r="G70" s="18">
        <v>0.02</v>
      </c>
      <c r="H70" s="18">
        <v>0.05</v>
      </c>
      <c r="I70" s="18">
        <v>0</v>
      </c>
      <c r="J70">
        <v>0</v>
      </c>
      <c r="K70" s="10">
        <v>0.94956327326965928</v>
      </c>
      <c r="L70" s="19">
        <v>0.74956327326965932</v>
      </c>
      <c r="M70" s="19">
        <v>0.54956327326965937</v>
      </c>
      <c r="N70" s="19">
        <v>0.34956327326965936</v>
      </c>
      <c r="O70" s="19">
        <v>0.14956327326965935</v>
      </c>
      <c r="P70" s="19">
        <v>0</v>
      </c>
      <c r="Q70" s="19">
        <v>0</v>
      </c>
      <c r="R70" s="19">
        <v>0</v>
      </c>
      <c r="S70" s="19">
        <v>0</v>
      </c>
      <c r="T70" s="19">
        <v>0</v>
      </c>
      <c r="U70" s="19">
        <v>0</v>
      </c>
      <c r="V70" s="19">
        <v>0</v>
      </c>
      <c r="W70" s="19">
        <v>0</v>
      </c>
      <c r="X70" s="19">
        <v>0</v>
      </c>
      <c r="Y70" s="19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8">
        <f t="shared" si="4"/>
        <v>2.0000000000000018E-2</v>
      </c>
      <c r="AR70" s="18">
        <f t="shared" si="4"/>
        <v>2.5584328463255313E-2</v>
      </c>
      <c r="AS70" s="18">
        <f t="shared" si="4"/>
        <v>3.1168656926510607E-2</v>
      </c>
      <c r="AT70" s="18">
        <f t="shared" si="4"/>
        <v>3.6752985389766124E-2</v>
      </c>
      <c r="AU70" s="18">
        <f t="shared" si="4"/>
        <v>4.2337313853021419E-2</v>
      </c>
      <c r="AV70" s="18">
        <f t="shared" si="4"/>
        <v>4.6513366072908457E-2</v>
      </c>
      <c r="AW70" s="18">
        <f t="shared" si="4"/>
        <v>4.6513366072908457E-2</v>
      </c>
      <c r="AX70" s="18">
        <f t="shared" si="4"/>
        <v>4.6513366072908457E-2</v>
      </c>
      <c r="AY70" s="18">
        <f t="shared" si="4"/>
        <v>4.6513366072908457E-2</v>
      </c>
      <c r="AZ70" s="18">
        <f t="shared" si="4"/>
        <v>4.6513366072908457E-2</v>
      </c>
      <c r="BA70" s="18">
        <f t="shared" si="4"/>
        <v>4.6513366072908457E-2</v>
      </c>
      <c r="BB70" s="18">
        <f t="shared" si="4"/>
        <v>4.6513366072908457E-2</v>
      </c>
      <c r="BC70" s="18">
        <f t="shared" si="4"/>
        <v>4.6513366072908457E-2</v>
      </c>
      <c r="BD70" s="18">
        <f t="shared" si="4"/>
        <v>4.6513366072908457E-2</v>
      </c>
      <c r="BE70" s="18">
        <f t="shared" si="4"/>
        <v>4.6513366072908457E-2</v>
      </c>
      <c r="BF70" s="18">
        <f t="shared" si="3"/>
        <v>4.6513366072908457E-2</v>
      </c>
    </row>
    <row r="71" spans="2:58" x14ac:dyDescent="0.3">
      <c r="B71" s="16">
        <v>10174</v>
      </c>
      <c r="C71" s="17" t="s">
        <v>97</v>
      </c>
      <c r="D71" s="10">
        <v>35.462492213917365</v>
      </c>
      <c r="E71" s="10">
        <v>33.386894510211924</v>
      </c>
      <c r="F71" s="18">
        <v>6.2168037313880313E-2</v>
      </c>
      <c r="G71" s="18">
        <v>0.02</v>
      </c>
      <c r="H71" s="18">
        <v>0.05</v>
      </c>
      <c r="I71" s="18">
        <v>0</v>
      </c>
      <c r="J71">
        <v>0</v>
      </c>
      <c r="K71" s="10">
        <v>1.4078598135012024</v>
      </c>
      <c r="L71" s="19">
        <v>1.2078598135012024</v>
      </c>
      <c r="M71" s="19">
        <v>1.0078598135012025</v>
      </c>
      <c r="N71" s="19">
        <v>0.80785981350120251</v>
      </c>
      <c r="O71" s="19">
        <v>0.60785981350120255</v>
      </c>
      <c r="P71" s="19">
        <v>0.40785981350120254</v>
      </c>
      <c r="Q71" s="19">
        <v>0.20785981350120253</v>
      </c>
      <c r="R71" s="19">
        <v>7.8598135012025172E-3</v>
      </c>
      <c r="S71" s="19">
        <v>0</v>
      </c>
      <c r="T71" s="19">
        <v>0</v>
      </c>
      <c r="U71" s="19">
        <v>0</v>
      </c>
      <c r="V71" s="19">
        <v>0</v>
      </c>
      <c r="W71" s="19">
        <v>0</v>
      </c>
      <c r="X71" s="19">
        <v>0</v>
      </c>
      <c r="Y71" s="19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8">
        <f t="shared" si="4"/>
        <v>2.0000000000000018E-2</v>
      </c>
      <c r="AR71" s="18">
        <f t="shared" si="4"/>
        <v>2.5990374454827769E-2</v>
      </c>
      <c r="AS71" s="18">
        <f t="shared" si="4"/>
        <v>3.1980748909655299E-2</v>
      </c>
      <c r="AT71" s="18">
        <f t="shared" si="4"/>
        <v>3.797112336448305E-2</v>
      </c>
      <c r="AU71" s="18">
        <f t="shared" si="4"/>
        <v>4.3961497819310802E-2</v>
      </c>
      <c r="AV71" s="18">
        <f t="shared" si="4"/>
        <v>4.9951872274138331E-2</v>
      </c>
      <c r="AW71" s="18">
        <f t="shared" si="4"/>
        <v>5.5942246728966083E-2</v>
      </c>
      <c r="AX71" s="18">
        <f t="shared" si="4"/>
        <v>6.1932621183793612E-2</v>
      </c>
      <c r="AY71" s="18">
        <f t="shared" si="4"/>
        <v>6.2168037313880209E-2</v>
      </c>
      <c r="AZ71" s="18">
        <f t="shared" si="4"/>
        <v>6.2168037313880209E-2</v>
      </c>
      <c r="BA71" s="18">
        <f t="shared" si="4"/>
        <v>6.2168037313880209E-2</v>
      </c>
      <c r="BB71" s="18">
        <f t="shared" si="4"/>
        <v>6.2168037313880209E-2</v>
      </c>
      <c r="BC71" s="18">
        <f t="shared" si="4"/>
        <v>6.2168037313880209E-2</v>
      </c>
      <c r="BD71" s="18">
        <f t="shared" si="4"/>
        <v>6.2168037313880209E-2</v>
      </c>
      <c r="BE71" s="18">
        <f t="shared" si="4"/>
        <v>6.2168037313880209E-2</v>
      </c>
      <c r="BF71" s="18">
        <f t="shared" si="3"/>
        <v>6.2168037313880209E-2</v>
      </c>
    </row>
    <row r="72" spans="2:58" x14ac:dyDescent="0.3">
      <c r="B72" s="16">
        <v>10177</v>
      </c>
      <c r="C72" s="17" t="s">
        <v>98</v>
      </c>
      <c r="D72" s="10">
        <v>35.040671454442858</v>
      </c>
      <c r="E72" s="10">
        <v>33.307353314434955</v>
      </c>
      <c r="F72" s="18">
        <v>5.2040104287022597E-2</v>
      </c>
      <c r="G72" s="18">
        <v>0.02</v>
      </c>
      <c r="H72" s="18">
        <v>0.05</v>
      </c>
      <c r="I72" s="18">
        <v>0</v>
      </c>
      <c r="J72">
        <v>0</v>
      </c>
      <c r="K72" s="10">
        <v>1.0671710737192037</v>
      </c>
      <c r="L72" s="19">
        <v>0.86717107371920377</v>
      </c>
      <c r="M72" s="19">
        <v>0.66717107371920381</v>
      </c>
      <c r="N72" s="19">
        <v>0.4671710737192038</v>
      </c>
      <c r="O72" s="19">
        <v>0.26717107371920379</v>
      </c>
      <c r="P72" s="19">
        <v>6.7171073719203778E-2</v>
      </c>
      <c r="Q72" s="19">
        <v>0</v>
      </c>
      <c r="R72" s="19">
        <v>0</v>
      </c>
      <c r="S72" s="19">
        <v>0</v>
      </c>
      <c r="T72" s="19">
        <v>0</v>
      </c>
      <c r="U72" s="19">
        <v>0</v>
      </c>
      <c r="V72" s="19">
        <v>0</v>
      </c>
      <c r="W72" s="19">
        <v>0</v>
      </c>
      <c r="X72" s="19">
        <v>0</v>
      </c>
      <c r="Y72" s="19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8">
        <f t="shared" si="4"/>
        <v>2.0000000000000018E-2</v>
      </c>
      <c r="AR72" s="18">
        <f t="shared" si="4"/>
        <v>2.6004680051036067E-2</v>
      </c>
      <c r="AS72" s="18">
        <f t="shared" si="4"/>
        <v>3.2009360102072337E-2</v>
      </c>
      <c r="AT72" s="18">
        <f t="shared" si="4"/>
        <v>3.8014040153108386E-2</v>
      </c>
      <c r="AU72" s="18">
        <f t="shared" si="4"/>
        <v>4.4018720204144435E-2</v>
      </c>
      <c r="AV72" s="18">
        <f t="shared" si="4"/>
        <v>5.0023400255180706E-2</v>
      </c>
      <c r="AW72" s="18">
        <f t="shared" si="4"/>
        <v>5.2040104287022659E-2</v>
      </c>
      <c r="AX72" s="18">
        <f t="shared" si="4"/>
        <v>5.2040104287022659E-2</v>
      </c>
      <c r="AY72" s="18">
        <f t="shared" si="4"/>
        <v>5.2040104287022659E-2</v>
      </c>
      <c r="AZ72" s="18">
        <f t="shared" si="4"/>
        <v>5.2040104287022659E-2</v>
      </c>
      <c r="BA72" s="18">
        <f t="shared" si="4"/>
        <v>5.2040104287022659E-2</v>
      </c>
      <c r="BB72" s="18">
        <f t="shared" si="4"/>
        <v>5.2040104287022659E-2</v>
      </c>
      <c r="BC72" s="18">
        <f t="shared" si="4"/>
        <v>5.2040104287022659E-2</v>
      </c>
      <c r="BD72" s="18">
        <f t="shared" si="4"/>
        <v>5.2040104287022659E-2</v>
      </c>
      <c r="BE72" s="18">
        <f t="shared" si="4"/>
        <v>5.2040104287022659E-2</v>
      </c>
      <c r="BF72" s="18">
        <f t="shared" si="3"/>
        <v>5.2040104287022659E-2</v>
      </c>
    </row>
    <row r="73" spans="2:58" x14ac:dyDescent="0.3">
      <c r="B73" s="16">
        <v>10179</v>
      </c>
      <c r="C73" s="17" t="s">
        <v>99</v>
      </c>
      <c r="D73" s="10">
        <v>35.773569639673177</v>
      </c>
      <c r="E73" s="10">
        <v>35.216553506169923</v>
      </c>
      <c r="F73" s="18">
        <v>1.5816883767619815E-2</v>
      </c>
      <c r="G73" s="18">
        <v>1.5816883767619815E-2</v>
      </c>
      <c r="H73" s="18">
        <v>0.05</v>
      </c>
      <c r="I73" s="18">
        <v>0</v>
      </c>
      <c r="J73">
        <v>0</v>
      </c>
      <c r="K73" s="10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8">
        <f t="shared" si="4"/>
        <v>0</v>
      </c>
      <c r="AR73" s="18">
        <f t="shared" si="4"/>
        <v>0</v>
      </c>
      <c r="AS73" s="18">
        <f t="shared" si="4"/>
        <v>0</v>
      </c>
      <c r="AT73" s="18">
        <f t="shared" si="4"/>
        <v>0</v>
      </c>
      <c r="AU73" s="18">
        <f t="shared" si="4"/>
        <v>0</v>
      </c>
      <c r="AV73" s="18">
        <f t="shared" si="4"/>
        <v>0</v>
      </c>
      <c r="AW73" s="18">
        <f t="shared" si="4"/>
        <v>0</v>
      </c>
      <c r="AX73" s="18">
        <f t="shared" si="4"/>
        <v>0</v>
      </c>
      <c r="AY73" s="18">
        <f t="shared" si="4"/>
        <v>0</v>
      </c>
      <c r="AZ73" s="18">
        <f t="shared" si="4"/>
        <v>0</v>
      </c>
      <c r="BA73" s="18">
        <f t="shared" si="4"/>
        <v>0</v>
      </c>
      <c r="BB73" s="18">
        <f t="shared" si="4"/>
        <v>0</v>
      </c>
      <c r="BC73" s="18">
        <f t="shared" si="4"/>
        <v>0</v>
      </c>
      <c r="BD73" s="18">
        <f t="shared" si="4"/>
        <v>0</v>
      </c>
      <c r="BE73" s="18">
        <f t="shared" si="4"/>
        <v>0</v>
      </c>
      <c r="BF73" s="18">
        <f t="shared" si="3"/>
        <v>0</v>
      </c>
    </row>
    <row r="74" spans="2:58" x14ac:dyDescent="0.3">
      <c r="B74" s="16">
        <v>10183</v>
      </c>
      <c r="C74" s="17" t="s">
        <v>100</v>
      </c>
      <c r="D74" s="10">
        <v>30.193140513707004</v>
      </c>
      <c r="E74" s="10">
        <v>31.883141092078461</v>
      </c>
      <c r="F74" s="18">
        <v>-5.3006087872293946E-2</v>
      </c>
      <c r="G74" s="18">
        <v>0</v>
      </c>
      <c r="H74" s="18">
        <v>0.05</v>
      </c>
      <c r="I74" s="18">
        <v>-2.8950278456962627E-2</v>
      </c>
      <c r="J74">
        <v>1</v>
      </c>
      <c r="K74" s="10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0">
        <v>0</v>
      </c>
      <c r="AA74" s="10">
        <v>-0.92302581269829898</v>
      </c>
      <c r="AB74" s="10">
        <v>-0.74382211236974927</v>
      </c>
      <c r="AC74" s="10">
        <v>-0.58219971569727491</v>
      </c>
      <c r="AD74" s="10">
        <v>-0.42552077717983078</v>
      </c>
      <c r="AE74" s="10">
        <v>-0.29492528134170148</v>
      </c>
      <c r="AF74" s="10">
        <v>-0.18922630177445635</v>
      </c>
      <c r="AG74" s="10">
        <v>-0.12194703929861817</v>
      </c>
      <c r="AH74" s="10">
        <v>-7.8317964834393017E-2</v>
      </c>
      <c r="AI74" s="10">
        <v>-4.7409491103666074E-2</v>
      </c>
      <c r="AJ74" s="10">
        <v>-2.6312651357181874E-2</v>
      </c>
      <c r="AK74" s="10">
        <v>-1.3484776481266747E-2</v>
      </c>
      <c r="AL74" s="10">
        <v>-9.062137646598736E-3</v>
      </c>
      <c r="AM74" s="10">
        <v>-6.7596929776541281E-3</v>
      </c>
      <c r="AN74" s="10">
        <v>-4.567383174855665E-3</v>
      </c>
      <c r="AO74" s="10">
        <v>-3.7108186780852328E-3</v>
      </c>
      <c r="AP74" s="10">
        <v>-2.8542541813148009E-3</v>
      </c>
      <c r="AQ74" s="18">
        <f t="shared" si="4"/>
        <v>0</v>
      </c>
      <c r="AR74" s="18">
        <f t="shared" si="4"/>
        <v>0</v>
      </c>
      <c r="AS74" s="18">
        <f t="shared" si="4"/>
        <v>0</v>
      </c>
      <c r="AT74" s="18">
        <f t="shared" si="4"/>
        <v>0</v>
      </c>
      <c r="AU74" s="18">
        <f t="shared" si="4"/>
        <v>0</v>
      </c>
      <c r="AV74" s="18">
        <f t="shared" si="4"/>
        <v>0</v>
      </c>
      <c r="AW74" s="18">
        <f t="shared" si="4"/>
        <v>0</v>
      </c>
      <c r="AX74" s="18">
        <f t="shared" si="4"/>
        <v>0</v>
      </c>
      <c r="AY74" s="18">
        <f t="shared" si="4"/>
        <v>0</v>
      </c>
      <c r="AZ74" s="18">
        <f t="shared" si="4"/>
        <v>0</v>
      </c>
      <c r="BA74" s="18">
        <f t="shared" si="4"/>
        <v>0</v>
      </c>
      <c r="BB74" s="18">
        <f t="shared" si="4"/>
        <v>0</v>
      </c>
      <c r="BC74" s="18">
        <f t="shared" si="4"/>
        <v>0</v>
      </c>
      <c r="BD74" s="18">
        <f t="shared" si="4"/>
        <v>0</v>
      </c>
      <c r="BE74" s="18">
        <f t="shared" si="4"/>
        <v>0</v>
      </c>
      <c r="BF74" s="18">
        <f t="shared" si="3"/>
        <v>0</v>
      </c>
    </row>
    <row r="75" spans="2:58" x14ac:dyDescent="0.3">
      <c r="B75" s="16">
        <v>10186</v>
      </c>
      <c r="C75" s="17" t="s">
        <v>101</v>
      </c>
      <c r="D75" s="10">
        <v>34.426826707927624</v>
      </c>
      <c r="E75" s="10">
        <v>33.757456387569292</v>
      </c>
      <c r="F75" s="18">
        <v>1.9828813897388865E-2</v>
      </c>
      <c r="G75" s="18">
        <v>1.9828813897388865E-2</v>
      </c>
      <c r="H75" s="18">
        <v>0.05</v>
      </c>
      <c r="I75" s="18">
        <v>0</v>
      </c>
      <c r="J75">
        <v>0</v>
      </c>
      <c r="K75" s="10">
        <v>0</v>
      </c>
      <c r="L75" s="19">
        <v>0</v>
      </c>
      <c r="M75" s="19">
        <v>0</v>
      </c>
      <c r="N75" s="19">
        <v>0</v>
      </c>
      <c r="O75" s="19">
        <v>0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9">
        <v>0</v>
      </c>
      <c r="X75" s="19">
        <v>0</v>
      </c>
      <c r="Y75" s="19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8">
        <f t="shared" si="4"/>
        <v>0</v>
      </c>
      <c r="AR75" s="18">
        <f t="shared" si="4"/>
        <v>0</v>
      </c>
      <c r="AS75" s="18">
        <f t="shared" si="4"/>
        <v>0</v>
      </c>
      <c r="AT75" s="18">
        <f t="shared" si="4"/>
        <v>0</v>
      </c>
      <c r="AU75" s="18">
        <f t="shared" si="4"/>
        <v>0</v>
      </c>
      <c r="AV75" s="18">
        <f t="shared" si="4"/>
        <v>0</v>
      </c>
      <c r="AW75" s="18">
        <f t="shared" si="4"/>
        <v>0</v>
      </c>
      <c r="AX75" s="18">
        <f t="shared" si="4"/>
        <v>0</v>
      </c>
      <c r="AY75" s="18">
        <f t="shared" si="4"/>
        <v>0</v>
      </c>
      <c r="AZ75" s="18">
        <f t="shared" si="4"/>
        <v>0</v>
      </c>
      <c r="BA75" s="18">
        <f t="shared" si="4"/>
        <v>0</v>
      </c>
      <c r="BB75" s="18">
        <f t="shared" si="4"/>
        <v>0</v>
      </c>
      <c r="BC75" s="18">
        <f t="shared" si="4"/>
        <v>0</v>
      </c>
      <c r="BD75" s="18">
        <f t="shared" si="4"/>
        <v>0</v>
      </c>
      <c r="BE75" s="18">
        <f t="shared" si="4"/>
        <v>0</v>
      </c>
      <c r="BF75" s="18">
        <f t="shared" si="3"/>
        <v>0</v>
      </c>
    </row>
    <row r="76" spans="2:58" x14ac:dyDescent="0.3">
      <c r="B76" s="16">
        <v>10190</v>
      </c>
      <c r="C76" s="17" t="s">
        <v>102</v>
      </c>
      <c r="D76" s="10">
        <v>38.475618704314861</v>
      </c>
      <c r="E76" s="10">
        <v>36.299923288398467</v>
      </c>
      <c r="F76" s="18">
        <v>5.9936639497300284E-2</v>
      </c>
      <c r="G76" s="18">
        <v>0.02</v>
      </c>
      <c r="H76" s="18">
        <v>0.05</v>
      </c>
      <c r="I76" s="18">
        <v>0</v>
      </c>
      <c r="J76">
        <v>0</v>
      </c>
      <c r="K76" s="10">
        <v>1.4496969501484245</v>
      </c>
      <c r="L76" s="19">
        <v>1.2496969501484245</v>
      </c>
      <c r="M76" s="19">
        <v>1.0496969501484246</v>
      </c>
      <c r="N76" s="19">
        <v>0.84969695014842461</v>
      </c>
      <c r="O76" s="19">
        <v>0.64969695014842466</v>
      </c>
      <c r="P76" s="19">
        <v>0.44969695014842465</v>
      </c>
      <c r="Q76" s="19">
        <v>0.24969695014842463</v>
      </c>
      <c r="R76" s="19">
        <v>4.9696950148424623E-2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8">
        <f t="shared" si="4"/>
        <v>2.0000000000000018E-2</v>
      </c>
      <c r="AR76" s="18">
        <f t="shared" si="4"/>
        <v>2.5509653516648578E-2</v>
      </c>
      <c r="AS76" s="18">
        <f t="shared" si="4"/>
        <v>3.1019307033297361E-2</v>
      </c>
      <c r="AT76" s="18">
        <f t="shared" si="4"/>
        <v>3.6528960549945699E-2</v>
      </c>
      <c r="AU76" s="18">
        <f t="shared" si="4"/>
        <v>4.2038614066594482E-2</v>
      </c>
      <c r="AV76" s="18">
        <f t="shared" si="4"/>
        <v>4.7548267583243264E-2</v>
      </c>
      <c r="AW76" s="18">
        <f t="shared" si="4"/>
        <v>5.3057921099891825E-2</v>
      </c>
      <c r="AX76" s="18">
        <f t="shared" si="4"/>
        <v>5.8567574616540385E-2</v>
      </c>
      <c r="AY76" s="18">
        <f t="shared" si="4"/>
        <v>5.9936639497300215E-2</v>
      </c>
      <c r="AZ76" s="18">
        <f t="shared" si="4"/>
        <v>5.9936639497300215E-2</v>
      </c>
      <c r="BA76" s="18">
        <f t="shared" si="4"/>
        <v>5.9936639497300215E-2</v>
      </c>
      <c r="BB76" s="18">
        <f t="shared" si="4"/>
        <v>5.9936639497300215E-2</v>
      </c>
      <c r="BC76" s="18">
        <f t="shared" si="4"/>
        <v>5.9936639497300215E-2</v>
      </c>
      <c r="BD76" s="18">
        <f t="shared" si="4"/>
        <v>5.9936639497300215E-2</v>
      </c>
      <c r="BE76" s="18">
        <f t="shared" si="4"/>
        <v>5.9936639497300215E-2</v>
      </c>
      <c r="BF76" s="18">
        <f t="shared" si="3"/>
        <v>5.9936639497300215E-2</v>
      </c>
    </row>
    <row r="77" spans="2:58" x14ac:dyDescent="0.3">
      <c r="B77" s="16">
        <v>99999</v>
      </c>
      <c r="C77" s="17" t="s">
        <v>103</v>
      </c>
      <c r="D77" s="10">
        <v>29.267006711467459</v>
      </c>
      <c r="E77" s="10">
        <v>31.998719993363068</v>
      </c>
      <c r="F77" s="18">
        <v>-8.5369454855137944E-2</v>
      </c>
      <c r="G77" s="18">
        <v>0</v>
      </c>
      <c r="H77" s="18">
        <v>0.05</v>
      </c>
      <c r="I77" s="18">
        <v>-6.1313645439806622E-2</v>
      </c>
      <c r="J77">
        <v>1</v>
      </c>
      <c r="K77" s="10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0">
        <v>0</v>
      </c>
      <c r="AA77" s="10">
        <v>-1.9619581722007144</v>
      </c>
      <c r="AB77" s="10">
        <v>-1.581047736640526</v>
      </c>
      <c r="AC77" s="10">
        <v>-1.2375076345113638</v>
      </c>
      <c r="AD77" s="10">
        <v>-0.90447521049126867</v>
      </c>
      <c r="AE77" s="10">
        <v>-0.62688503176896304</v>
      </c>
      <c r="AF77" s="10">
        <v>-0.40221420035526312</v>
      </c>
      <c r="AG77" s="10">
        <v>-0.25920725838445069</v>
      </c>
      <c r="AH77" s="10">
        <v>-0.16647050279967618</v>
      </c>
      <c r="AI77" s="10">
        <v>-0.10077230477314705</v>
      </c>
      <c r="AJ77" s="10">
        <v>-5.5929444932397751E-2</v>
      </c>
      <c r="AK77" s="10">
        <v>-2.8662868420093583E-2</v>
      </c>
      <c r="AL77" s="10">
        <v>-1.926222947262643E-2</v>
      </c>
      <c r="AM77" s="10">
        <v>-1.4368216681076939E-2</v>
      </c>
      <c r="AN77" s="10">
        <v>-9.708303518927831E-3</v>
      </c>
      <c r="AO77" s="10">
        <v>-7.8876136841083948E-3</v>
      </c>
      <c r="AP77" s="10">
        <v>-6.0669238492889587E-3</v>
      </c>
      <c r="AQ77" s="18">
        <f t="shared" ref="AQ77:BE93" si="5">+IF($K77=0,0,($D77-K77)/$E77-1)</f>
        <v>0</v>
      </c>
      <c r="AR77" s="18">
        <f t="shared" si="5"/>
        <v>0</v>
      </c>
      <c r="AS77" s="18">
        <f t="shared" si="5"/>
        <v>0</v>
      </c>
      <c r="AT77" s="18">
        <f t="shared" si="5"/>
        <v>0</v>
      </c>
      <c r="AU77" s="18">
        <f t="shared" si="5"/>
        <v>0</v>
      </c>
      <c r="AV77" s="18">
        <f t="shared" si="5"/>
        <v>0</v>
      </c>
      <c r="AW77" s="18">
        <f t="shared" si="5"/>
        <v>0</v>
      </c>
      <c r="AX77" s="18">
        <f t="shared" si="5"/>
        <v>0</v>
      </c>
      <c r="AY77" s="18">
        <f t="shared" si="5"/>
        <v>0</v>
      </c>
      <c r="AZ77" s="18">
        <f t="shared" si="5"/>
        <v>0</v>
      </c>
      <c r="BA77" s="18">
        <f t="shared" si="5"/>
        <v>0</v>
      </c>
      <c r="BB77" s="18">
        <f t="shared" si="5"/>
        <v>0</v>
      </c>
      <c r="BC77" s="18">
        <f t="shared" si="5"/>
        <v>0</v>
      </c>
      <c r="BD77" s="18">
        <f t="shared" si="5"/>
        <v>0</v>
      </c>
      <c r="BE77" s="18">
        <f t="shared" si="5"/>
        <v>0</v>
      </c>
      <c r="BF77" s="18">
        <f t="shared" si="3"/>
        <v>0</v>
      </c>
    </row>
    <row r="78" spans="2:58" x14ac:dyDescent="0.3">
      <c r="B78" s="16">
        <v>10191</v>
      </c>
      <c r="C78" s="17" t="s">
        <v>104</v>
      </c>
      <c r="D78" s="10">
        <v>33.694799204298498</v>
      </c>
      <c r="E78" s="10">
        <v>32.848082994320926</v>
      </c>
      <c r="F78" s="18">
        <v>2.577673132779042E-2</v>
      </c>
      <c r="G78" s="18">
        <v>0.02</v>
      </c>
      <c r="H78" s="18">
        <v>0.05</v>
      </c>
      <c r="I78" s="18">
        <v>0</v>
      </c>
      <c r="J78">
        <v>0</v>
      </c>
      <c r="K78" s="10">
        <v>0.18975455009115344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8">
        <f t="shared" si="5"/>
        <v>2.0000000000000018E-2</v>
      </c>
      <c r="AR78" s="18">
        <f t="shared" si="5"/>
        <v>2.5776731327790348E-2</v>
      </c>
      <c r="AS78" s="18">
        <f t="shared" si="5"/>
        <v>2.5776731327790348E-2</v>
      </c>
      <c r="AT78" s="18">
        <f t="shared" si="5"/>
        <v>2.5776731327790348E-2</v>
      </c>
      <c r="AU78" s="18">
        <f t="shared" si="5"/>
        <v>2.5776731327790348E-2</v>
      </c>
      <c r="AV78" s="18">
        <f t="shared" si="5"/>
        <v>2.5776731327790348E-2</v>
      </c>
      <c r="AW78" s="18">
        <f t="shared" si="5"/>
        <v>2.5776731327790348E-2</v>
      </c>
      <c r="AX78" s="18">
        <f t="shared" si="5"/>
        <v>2.5776731327790348E-2</v>
      </c>
      <c r="AY78" s="18">
        <f t="shared" si="5"/>
        <v>2.5776731327790348E-2</v>
      </c>
      <c r="AZ78" s="18">
        <f t="shared" si="5"/>
        <v>2.5776731327790348E-2</v>
      </c>
      <c r="BA78" s="18">
        <f t="shared" si="5"/>
        <v>2.5776731327790348E-2</v>
      </c>
      <c r="BB78" s="18">
        <f t="shared" si="5"/>
        <v>2.5776731327790348E-2</v>
      </c>
      <c r="BC78" s="18">
        <f t="shared" si="5"/>
        <v>2.5776731327790348E-2</v>
      </c>
      <c r="BD78" s="18">
        <f t="shared" si="5"/>
        <v>2.5776731327790348E-2</v>
      </c>
      <c r="BE78" s="18">
        <f t="shared" si="5"/>
        <v>2.5776731327790348E-2</v>
      </c>
      <c r="BF78" s="18">
        <f t="shared" si="3"/>
        <v>2.5776731327790348E-2</v>
      </c>
    </row>
    <row r="79" spans="2:58" x14ac:dyDescent="0.3">
      <c r="B79" s="16">
        <v>10197</v>
      </c>
      <c r="C79" s="17" t="s">
        <v>105</v>
      </c>
      <c r="D79" s="10">
        <v>33.007539625637079</v>
      </c>
      <c r="E79" s="10">
        <v>32.159238905335556</v>
      </c>
      <c r="F79" s="18">
        <v>2.637813422135377E-2</v>
      </c>
      <c r="G79" s="18">
        <v>0.02</v>
      </c>
      <c r="H79" s="18">
        <v>0.05</v>
      </c>
      <c r="I79" s="18">
        <v>0</v>
      </c>
      <c r="J79">
        <v>0</v>
      </c>
      <c r="K79" s="10">
        <v>0.20511594219481225</v>
      </c>
      <c r="L79" s="19">
        <v>5.1159421948122341E-3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8">
        <f t="shared" si="5"/>
        <v>1.9999999999999796E-2</v>
      </c>
      <c r="AR79" s="18">
        <f t="shared" si="5"/>
        <v>2.6219052651983654E-2</v>
      </c>
      <c r="AS79" s="18">
        <f t="shared" si="5"/>
        <v>2.6378134221353822E-2</v>
      </c>
      <c r="AT79" s="18">
        <f t="shared" si="5"/>
        <v>2.6378134221353822E-2</v>
      </c>
      <c r="AU79" s="18">
        <f t="shared" si="5"/>
        <v>2.6378134221353822E-2</v>
      </c>
      <c r="AV79" s="18">
        <f t="shared" si="5"/>
        <v>2.6378134221353822E-2</v>
      </c>
      <c r="AW79" s="18">
        <f t="shared" si="5"/>
        <v>2.6378134221353822E-2</v>
      </c>
      <c r="AX79" s="18">
        <f t="shared" si="5"/>
        <v>2.6378134221353822E-2</v>
      </c>
      <c r="AY79" s="18">
        <f t="shared" si="5"/>
        <v>2.6378134221353822E-2</v>
      </c>
      <c r="AZ79" s="18">
        <f t="shared" si="5"/>
        <v>2.6378134221353822E-2</v>
      </c>
      <c r="BA79" s="18">
        <f t="shared" si="5"/>
        <v>2.6378134221353822E-2</v>
      </c>
      <c r="BB79" s="18">
        <f t="shared" si="5"/>
        <v>2.6378134221353822E-2</v>
      </c>
      <c r="BC79" s="18">
        <f t="shared" si="5"/>
        <v>2.6378134221353822E-2</v>
      </c>
      <c r="BD79" s="18">
        <f t="shared" si="5"/>
        <v>2.6378134221353822E-2</v>
      </c>
      <c r="BE79" s="18">
        <f t="shared" si="5"/>
        <v>2.6378134221353822E-2</v>
      </c>
      <c r="BF79" s="18">
        <f t="shared" si="3"/>
        <v>2.6378134221353822E-2</v>
      </c>
    </row>
    <row r="80" spans="2:58" x14ac:dyDescent="0.3">
      <c r="B80" s="16">
        <v>10202</v>
      </c>
      <c r="C80" s="17" t="s">
        <v>106</v>
      </c>
      <c r="D80" s="10">
        <v>37.044296712047519</v>
      </c>
      <c r="E80" s="10">
        <v>35.085148384252541</v>
      </c>
      <c r="F80" s="18">
        <v>5.5839818784244134E-2</v>
      </c>
      <c r="G80" s="18">
        <v>0.02</v>
      </c>
      <c r="H80" s="18">
        <v>0.05</v>
      </c>
      <c r="I80" s="18">
        <v>0</v>
      </c>
      <c r="J80">
        <v>0</v>
      </c>
      <c r="K80" s="10">
        <v>1.2574453601099271</v>
      </c>
      <c r="L80" s="19">
        <v>1.0574453601099272</v>
      </c>
      <c r="M80" s="19">
        <v>0.85744536010992722</v>
      </c>
      <c r="N80" s="19">
        <v>0.65744536010992727</v>
      </c>
      <c r="O80" s="19">
        <v>0.45744536010992726</v>
      </c>
      <c r="P80" s="19">
        <v>0.25744536010992725</v>
      </c>
      <c r="Q80" s="19">
        <v>5.7445360109927235E-2</v>
      </c>
      <c r="R80" s="19">
        <v>0</v>
      </c>
      <c r="S80" s="19">
        <v>0</v>
      </c>
      <c r="T80" s="19">
        <v>0</v>
      </c>
      <c r="U80" s="19">
        <v>0</v>
      </c>
      <c r="V80" s="19">
        <v>0</v>
      </c>
      <c r="W80" s="19">
        <v>0</v>
      </c>
      <c r="X80" s="19">
        <v>0</v>
      </c>
      <c r="Y80" s="19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8">
        <f t="shared" si="5"/>
        <v>2.0000000000000018E-2</v>
      </c>
      <c r="AR80" s="18">
        <f t="shared" si="5"/>
        <v>2.5700417675581511E-2</v>
      </c>
      <c r="AS80" s="18">
        <f t="shared" si="5"/>
        <v>3.1400835351163447E-2</v>
      </c>
      <c r="AT80" s="18">
        <f t="shared" si="5"/>
        <v>3.7101253026745162E-2</v>
      </c>
      <c r="AU80" s="18">
        <f t="shared" si="5"/>
        <v>4.2801670702326655E-2</v>
      </c>
      <c r="AV80" s="18">
        <f t="shared" si="5"/>
        <v>4.8502088377908592E-2</v>
      </c>
      <c r="AW80" s="18">
        <f t="shared" si="5"/>
        <v>5.4202506053490085E-2</v>
      </c>
      <c r="AX80" s="18">
        <f t="shared" si="5"/>
        <v>5.5839818784244155E-2</v>
      </c>
      <c r="AY80" s="18">
        <f t="shared" si="5"/>
        <v>5.5839818784244155E-2</v>
      </c>
      <c r="AZ80" s="18">
        <f t="shared" si="5"/>
        <v>5.5839818784244155E-2</v>
      </c>
      <c r="BA80" s="18">
        <f t="shared" si="5"/>
        <v>5.5839818784244155E-2</v>
      </c>
      <c r="BB80" s="18">
        <f t="shared" si="5"/>
        <v>5.5839818784244155E-2</v>
      </c>
      <c r="BC80" s="18">
        <f t="shared" si="5"/>
        <v>5.5839818784244155E-2</v>
      </c>
      <c r="BD80" s="18">
        <f t="shared" si="5"/>
        <v>5.5839818784244155E-2</v>
      </c>
      <c r="BE80" s="18">
        <f t="shared" si="5"/>
        <v>5.5839818784244155E-2</v>
      </c>
      <c r="BF80" s="18">
        <f t="shared" si="3"/>
        <v>5.5839818784244155E-2</v>
      </c>
    </row>
    <row r="81" spans="2:58" x14ac:dyDescent="0.3">
      <c r="B81" s="16">
        <v>10203</v>
      </c>
      <c r="C81" s="17" t="s">
        <v>107</v>
      </c>
      <c r="D81" s="10">
        <v>36.200591755802471</v>
      </c>
      <c r="E81" s="10">
        <v>34.55440557093624</v>
      </c>
      <c r="F81" s="18">
        <v>4.7640413940468432E-2</v>
      </c>
      <c r="G81" s="18">
        <v>0.02</v>
      </c>
      <c r="H81" s="18">
        <v>0.05</v>
      </c>
      <c r="I81" s="18">
        <v>0</v>
      </c>
      <c r="J81">
        <v>0</v>
      </c>
      <c r="K81" s="10">
        <v>0.95509807344750608</v>
      </c>
      <c r="L81" s="19">
        <v>0.75509807344750612</v>
      </c>
      <c r="M81" s="19">
        <v>0.55509807344750617</v>
      </c>
      <c r="N81" s="19">
        <v>0.35509807344750616</v>
      </c>
      <c r="O81" s="19">
        <v>0.15509807344750615</v>
      </c>
      <c r="P81" s="19">
        <v>0</v>
      </c>
      <c r="Q81" s="19">
        <v>0</v>
      </c>
      <c r="R81" s="19">
        <v>0</v>
      </c>
      <c r="S81" s="19">
        <v>0</v>
      </c>
      <c r="T81" s="19">
        <v>0</v>
      </c>
      <c r="U81" s="19">
        <v>0</v>
      </c>
      <c r="V81" s="19">
        <v>0</v>
      </c>
      <c r="W81" s="19">
        <v>0</v>
      </c>
      <c r="X81" s="19">
        <v>0</v>
      </c>
      <c r="Y81" s="19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8">
        <f t="shared" si="5"/>
        <v>2.0000000000000018E-2</v>
      </c>
      <c r="AR81" s="18">
        <f t="shared" si="5"/>
        <v>2.5787973970190947E-2</v>
      </c>
      <c r="AS81" s="18">
        <f t="shared" si="5"/>
        <v>3.1575947940381877E-2</v>
      </c>
      <c r="AT81" s="18">
        <f t="shared" si="5"/>
        <v>3.7363921910572806E-2</v>
      </c>
      <c r="AU81" s="18">
        <f t="shared" si="5"/>
        <v>4.3151895880763735E-2</v>
      </c>
      <c r="AV81" s="18">
        <f t="shared" si="5"/>
        <v>4.7640413940468473E-2</v>
      </c>
      <c r="AW81" s="18">
        <f t="shared" si="5"/>
        <v>4.7640413940468473E-2</v>
      </c>
      <c r="AX81" s="18">
        <f t="shared" si="5"/>
        <v>4.7640413940468473E-2</v>
      </c>
      <c r="AY81" s="18">
        <f t="shared" si="5"/>
        <v>4.7640413940468473E-2</v>
      </c>
      <c r="AZ81" s="18">
        <f t="shared" si="5"/>
        <v>4.7640413940468473E-2</v>
      </c>
      <c r="BA81" s="18">
        <f t="shared" si="5"/>
        <v>4.7640413940468473E-2</v>
      </c>
      <c r="BB81" s="18">
        <f t="shared" si="5"/>
        <v>4.7640413940468473E-2</v>
      </c>
      <c r="BC81" s="18">
        <f t="shared" si="5"/>
        <v>4.7640413940468473E-2</v>
      </c>
      <c r="BD81" s="18">
        <f t="shared" si="5"/>
        <v>4.7640413940468473E-2</v>
      </c>
      <c r="BE81" s="18">
        <f t="shared" si="5"/>
        <v>4.7640413940468473E-2</v>
      </c>
      <c r="BF81" s="18">
        <f t="shared" si="3"/>
        <v>4.7640413940468473E-2</v>
      </c>
    </row>
    <row r="82" spans="2:58" x14ac:dyDescent="0.3">
      <c r="B82" s="16">
        <v>10204</v>
      </c>
      <c r="C82" s="17" t="s">
        <v>108</v>
      </c>
      <c r="D82" s="10">
        <v>30.036960063873529</v>
      </c>
      <c r="E82" s="10">
        <v>31.85122392602495</v>
      </c>
      <c r="F82" s="18">
        <v>-5.696056975283216E-2</v>
      </c>
      <c r="G82" s="18">
        <v>0</v>
      </c>
      <c r="H82" s="18">
        <v>0.05</v>
      </c>
      <c r="I82" s="18">
        <v>-3.2904760337500838E-2</v>
      </c>
      <c r="J82">
        <v>1</v>
      </c>
      <c r="K82" s="10">
        <v>0</v>
      </c>
      <c r="L82" s="19">
        <v>0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0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0">
        <v>0</v>
      </c>
      <c r="AA82" s="10">
        <v>-1.0480568897419236</v>
      </c>
      <c r="AB82" s="10">
        <v>-0.84457864437461527</v>
      </c>
      <c r="AC82" s="10">
        <v>-0.66106322797037698</v>
      </c>
      <c r="AD82" s="10">
        <v>-0.48316089985386967</v>
      </c>
      <c r="AE82" s="10">
        <v>-0.33487522105763429</v>
      </c>
      <c r="AF82" s="10">
        <v>-0.21485848669318458</v>
      </c>
      <c r="AG82" s="10">
        <v>-0.1384657210689742</v>
      </c>
      <c r="AH82" s="10">
        <v>-8.892674669118987E-2</v>
      </c>
      <c r="AI82" s="10">
        <v>-5.3831478065713291E-2</v>
      </c>
      <c r="AJ82" s="10">
        <v>-2.9876906109109574E-2</v>
      </c>
      <c r="AK82" s="10">
        <v>-1.5311395091440342E-2</v>
      </c>
      <c r="AL82" s="10">
        <v>-1.0289675180960373E-2</v>
      </c>
      <c r="AM82" s="10">
        <v>-7.6753463449306236E-3</v>
      </c>
      <c r="AN82" s="10">
        <v>-5.1860710054307691E-3</v>
      </c>
      <c r="AO82" s="10">
        <v>-4.2134781374976093E-3</v>
      </c>
      <c r="AP82" s="10">
        <v>-3.2408852695644482E-3</v>
      </c>
      <c r="AQ82" s="18">
        <f t="shared" si="5"/>
        <v>0</v>
      </c>
      <c r="AR82" s="18">
        <f t="shared" si="5"/>
        <v>0</v>
      </c>
      <c r="AS82" s="18">
        <f t="shared" si="5"/>
        <v>0</v>
      </c>
      <c r="AT82" s="18">
        <f t="shared" si="5"/>
        <v>0</v>
      </c>
      <c r="AU82" s="18">
        <f t="shared" si="5"/>
        <v>0</v>
      </c>
      <c r="AV82" s="18">
        <f t="shared" si="5"/>
        <v>0</v>
      </c>
      <c r="AW82" s="18">
        <f t="shared" si="5"/>
        <v>0</v>
      </c>
      <c r="AX82" s="18">
        <f t="shared" si="5"/>
        <v>0</v>
      </c>
      <c r="AY82" s="18">
        <f t="shared" si="5"/>
        <v>0</v>
      </c>
      <c r="AZ82" s="18">
        <f t="shared" si="5"/>
        <v>0</v>
      </c>
      <c r="BA82" s="18">
        <f t="shared" si="5"/>
        <v>0</v>
      </c>
      <c r="BB82" s="18">
        <f t="shared" si="5"/>
        <v>0</v>
      </c>
      <c r="BC82" s="18">
        <f t="shared" si="5"/>
        <v>0</v>
      </c>
      <c r="BD82" s="18">
        <f t="shared" si="5"/>
        <v>0</v>
      </c>
      <c r="BE82" s="18">
        <f t="shared" si="5"/>
        <v>0</v>
      </c>
      <c r="BF82" s="18">
        <f t="shared" si="3"/>
        <v>0</v>
      </c>
    </row>
    <row r="83" spans="2:58" x14ac:dyDescent="0.3">
      <c r="B83" s="16">
        <v>10209</v>
      </c>
      <c r="C83" s="17" t="s">
        <v>109</v>
      </c>
      <c r="D83" s="10">
        <v>37.19825181507175</v>
      </c>
      <c r="E83" s="10">
        <v>35.363007504422676</v>
      </c>
      <c r="F83" s="18">
        <v>5.1897291553031764E-2</v>
      </c>
      <c r="G83" s="18">
        <v>0.02</v>
      </c>
      <c r="H83" s="18">
        <v>0.05</v>
      </c>
      <c r="I83" s="18">
        <v>0</v>
      </c>
      <c r="J83">
        <v>0</v>
      </c>
      <c r="K83" s="10">
        <v>1.1279841605606205</v>
      </c>
      <c r="L83" s="19">
        <v>0.9279841605606205</v>
      </c>
      <c r="M83" s="19">
        <v>0.72798416056062054</v>
      </c>
      <c r="N83" s="19">
        <v>0.52798416056062059</v>
      </c>
      <c r="O83" s="19">
        <v>0.32798416056062057</v>
      </c>
      <c r="P83" s="19">
        <v>0.12798416056062056</v>
      </c>
      <c r="Q83" s="19">
        <v>0</v>
      </c>
      <c r="R83" s="19">
        <v>0</v>
      </c>
      <c r="S83" s="19">
        <v>0</v>
      </c>
      <c r="T83" s="19">
        <v>0</v>
      </c>
      <c r="U83" s="19">
        <v>0</v>
      </c>
      <c r="V83" s="19">
        <v>0</v>
      </c>
      <c r="W83" s="19">
        <v>0</v>
      </c>
      <c r="X83" s="19">
        <v>0</v>
      </c>
      <c r="Y83" s="19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8">
        <f t="shared" si="5"/>
        <v>2.0000000000000018E-2</v>
      </c>
      <c r="AR83" s="18">
        <f t="shared" si="5"/>
        <v>2.5655627564340699E-2</v>
      </c>
      <c r="AS83" s="18">
        <f t="shared" si="5"/>
        <v>3.1311255128681381E-2</v>
      </c>
      <c r="AT83" s="18">
        <f t="shared" si="5"/>
        <v>3.6966882693022063E-2</v>
      </c>
      <c r="AU83" s="18">
        <f t="shared" si="5"/>
        <v>4.2622510257362967E-2</v>
      </c>
      <c r="AV83" s="18">
        <f t="shared" si="5"/>
        <v>4.8278137821703426E-2</v>
      </c>
      <c r="AW83" s="18">
        <f t="shared" si="5"/>
        <v>5.1897291553031799E-2</v>
      </c>
      <c r="AX83" s="18">
        <f t="shared" si="5"/>
        <v>5.1897291553031799E-2</v>
      </c>
      <c r="AY83" s="18">
        <f t="shared" si="5"/>
        <v>5.1897291553031799E-2</v>
      </c>
      <c r="AZ83" s="18">
        <f t="shared" si="5"/>
        <v>5.1897291553031799E-2</v>
      </c>
      <c r="BA83" s="18">
        <f t="shared" si="5"/>
        <v>5.1897291553031799E-2</v>
      </c>
      <c r="BB83" s="18">
        <f t="shared" si="5"/>
        <v>5.1897291553031799E-2</v>
      </c>
      <c r="BC83" s="18">
        <f t="shared" si="5"/>
        <v>5.1897291553031799E-2</v>
      </c>
      <c r="BD83" s="18">
        <f t="shared" si="5"/>
        <v>5.1897291553031799E-2</v>
      </c>
      <c r="BE83" s="18">
        <f t="shared" si="5"/>
        <v>5.1897291553031799E-2</v>
      </c>
      <c r="BF83" s="18">
        <f t="shared" si="3"/>
        <v>5.1897291553031799E-2</v>
      </c>
    </row>
    <row r="84" spans="2:58" x14ac:dyDescent="0.3">
      <c r="B84" s="16">
        <v>10230</v>
      </c>
      <c r="C84" s="17" t="s">
        <v>110</v>
      </c>
      <c r="D84" s="10">
        <v>39.846642875003496</v>
      </c>
      <c r="E84" s="10">
        <v>37.042556231071636</v>
      </c>
      <c r="F84" s="18">
        <v>7.5699058845722075E-2</v>
      </c>
      <c r="G84" s="18">
        <v>0.02</v>
      </c>
      <c r="H84" s="18">
        <v>0.05</v>
      </c>
      <c r="I84" s="18">
        <v>0</v>
      </c>
      <c r="J84">
        <v>0</v>
      </c>
      <c r="K84" s="10">
        <v>2.0632355193104277</v>
      </c>
      <c r="L84" s="19">
        <v>1.8632355193104277</v>
      </c>
      <c r="M84" s="19">
        <v>1.6632355193104278</v>
      </c>
      <c r="N84" s="19">
        <v>1.4632355193104278</v>
      </c>
      <c r="O84" s="19">
        <v>1.2632355193104279</v>
      </c>
      <c r="P84" s="19">
        <v>1.0632355193104279</v>
      </c>
      <c r="Q84" s="19">
        <v>0.86323551931042797</v>
      </c>
      <c r="R84" s="19">
        <v>0.66323551931042801</v>
      </c>
      <c r="S84" s="19">
        <v>0.463235519310428</v>
      </c>
      <c r="T84" s="19">
        <v>0.26323551931042799</v>
      </c>
      <c r="U84" s="19">
        <v>6.3235519310427979E-2</v>
      </c>
      <c r="V84" s="19">
        <v>0</v>
      </c>
      <c r="W84" s="19">
        <v>0</v>
      </c>
      <c r="X84" s="19">
        <v>0</v>
      </c>
      <c r="Y84" s="19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8">
        <f t="shared" si="5"/>
        <v>2.0000000000000018E-2</v>
      </c>
      <c r="AR84" s="18">
        <f t="shared" si="5"/>
        <v>2.5399195421406562E-2</v>
      </c>
      <c r="AS84" s="18">
        <f t="shared" si="5"/>
        <v>3.0798390842813328E-2</v>
      </c>
      <c r="AT84" s="18">
        <f t="shared" si="5"/>
        <v>3.6197586264219872E-2</v>
      </c>
      <c r="AU84" s="18">
        <f t="shared" si="5"/>
        <v>4.1596781685626638E-2</v>
      </c>
      <c r="AV84" s="18">
        <f t="shared" si="5"/>
        <v>4.6995977107033182E-2</v>
      </c>
      <c r="AW84" s="18">
        <f t="shared" si="5"/>
        <v>5.2395172528439726E-2</v>
      </c>
      <c r="AX84" s="18">
        <f t="shared" si="5"/>
        <v>5.7794367949846492E-2</v>
      </c>
      <c r="AY84" s="18">
        <f t="shared" si="5"/>
        <v>6.3193563371253036E-2</v>
      </c>
      <c r="AZ84" s="18">
        <f t="shared" si="5"/>
        <v>6.8592758792659803E-2</v>
      </c>
      <c r="BA84" s="18">
        <f t="shared" si="5"/>
        <v>7.3991954214066569E-2</v>
      </c>
      <c r="BB84" s="18">
        <f t="shared" si="5"/>
        <v>7.5699058845722034E-2</v>
      </c>
      <c r="BC84" s="18">
        <f t="shared" si="5"/>
        <v>7.5699058845722034E-2</v>
      </c>
      <c r="BD84" s="18">
        <f t="shared" si="5"/>
        <v>7.5699058845722034E-2</v>
      </c>
      <c r="BE84" s="18">
        <f t="shared" si="5"/>
        <v>7.5699058845722034E-2</v>
      </c>
      <c r="BF84" s="18">
        <f t="shared" si="3"/>
        <v>7.5699058845722034E-2</v>
      </c>
    </row>
    <row r="85" spans="2:58" x14ac:dyDescent="0.3">
      <c r="B85" s="16">
        <v>10231</v>
      </c>
      <c r="C85" s="17" t="s">
        <v>111</v>
      </c>
      <c r="D85" s="10">
        <v>35.572658689219097</v>
      </c>
      <c r="E85" s="10">
        <v>33.286993403380094</v>
      </c>
      <c r="F85" s="18">
        <v>6.8665417093720052E-2</v>
      </c>
      <c r="G85" s="18">
        <v>0.02</v>
      </c>
      <c r="H85" s="18">
        <v>0.05</v>
      </c>
      <c r="I85" s="18">
        <v>0</v>
      </c>
      <c r="J85">
        <v>0</v>
      </c>
      <c r="K85" s="10">
        <v>1.6199254177714002</v>
      </c>
      <c r="L85" s="19">
        <v>1.4199254177714002</v>
      </c>
      <c r="M85" s="19">
        <v>1.2199254177714003</v>
      </c>
      <c r="N85" s="19">
        <v>1.0199254177714003</v>
      </c>
      <c r="O85" s="19">
        <v>0.81992541777140038</v>
      </c>
      <c r="P85" s="19">
        <v>0.61992541777140042</v>
      </c>
      <c r="Q85" s="19">
        <v>0.41992541777140041</v>
      </c>
      <c r="R85" s="19">
        <v>0.2199254177714004</v>
      </c>
      <c r="S85" s="19">
        <v>1.9925417771400389E-2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8">
        <f t="shared" si="5"/>
        <v>2.0000000000000018E-2</v>
      </c>
      <c r="AR85" s="18">
        <f t="shared" si="5"/>
        <v>2.6008352799435697E-2</v>
      </c>
      <c r="AS85" s="18">
        <f t="shared" si="5"/>
        <v>3.2016705598871598E-2</v>
      </c>
      <c r="AT85" s="18">
        <f t="shared" si="5"/>
        <v>3.8025058398307277E-2</v>
      </c>
      <c r="AU85" s="18">
        <f t="shared" si="5"/>
        <v>4.4033411197743177E-2</v>
      </c>
      <c r="AV85" s="18">
        <f t="shared" si="5"/>
        <v>5.0041763997179078E-2</v>
      </c>
      <c r="AW85" s="18">
        <f t="shared" si="5"/>
        <v>5.6050116796614757E-2</v>
      </c>
      <c r="AX85" s="18">
        <f t="shared" si="5"/>
        <v>6.2058469596050658E-2</v>
      </c>
      <c r="AY85" s="18">
        <f t="shared" si="5"/>
        <v>6.8066822395486337E-2</v>
      </c>
      <c r="AZ85" s="18">
        <f t="shared" si="5"/>
        <v>6.8665417093719983E-2</v>
      </c>
      <c r="BA85" s="18">
        <f t="shared" si="5"/>
        <v>6.8665417093719983E-2</v>
      </c>
      <c r="BB85" s="18">
        <f t="shared" si="5"/>
        <v>6.8665417093719983E-2</v>
      </c>
      <c r="BC85" s="18">
        <f t="shared" si="5"/>
        <v>6.8665417093719983E-2</v>
      </c>
      <c r="BD85" s="18">
        <f t="shared" si="5"/>
        <v>6.8665417093719983E-2</v>
      </c>
      <c r="BE85" s="18">
        <f t="shared" si="5"/>
        <v>6.8665417093719983E-2</v>
      </c>
      <c r="BF85" s="18">
        <f t="shared" si="3"/>
        <v>6.8665417093719983E-2</v>
      </c>
    </row>
    <row r="86" spans="2:58" x14ac:dyDescent="0.3">
      <c r="B86" s="16">
        <v>10234</v>
      </c>
      <c r="C86" s="17" t="s">
        <v>112</v>
      </c>
      <c r="D86" s="10">
        <v>38.581585069614668</v>
      </c>
      <c r="E86" s="10">
        <v>37.118145491098659</v>
      </c>
      <c r="F86" s="18">
        <v>3.9426527353500419E-2</v>
      </c>
      <c r="G86" s="18">
        <v>0.02</v>
      </c>
      <c r="H86" s="18">
        <v>0.05</v>
      </c>
      <c r="I86" s="18">
        <v>0</v>
      </c>
      <c r="J86">
        <v>0</v>
      </c>
      <c r="K86" s="10">
        <v>0.7210766686940363</v>
      </c>
      <c r="L86" s="19">
        <v>0.52107666869403624</v>
      </c>
      <c r="M86" s="19">
        <v>0.32107666869403623</v>
      </c>
      <c r="N86" s="19">
        <v>0.12107666869403622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8">
        <f t="shared" si="5"/>
        <v>2.0000000000000018E-2</v>
      </c>
      <c r="AR86" s="18">
        <f t="shared" si="5"/>
        <v>2.5388200228051883E-2</v>
      </c>
      <c r="AS86" s="18">
        <f t="shared" si="5"/>
        <v>3.0776400456103747E-2</v>
      </c>
      <c r="AT86" s="18">
        <f t="shared" si="5"/>
        <v>3.6164600684155612E-2</v>
      </c>
      <c r="AU86" s="18">
        <f t="shared" si="5"/>
        <v>3.9426527353500385E-2</v>
      </c>
      <c r="AV86" s="18">
        <f t="shared" si="5"/>
        <v>3.9426527353500385E-2</v>
      </c>
      <c r="AW86" s="18">
        <f t="shared" si="5"/>
        <v>3.9426527353500385E-2</v>
      </c>
      <c r="AX86" s="18">
        <f t="shared" si="5"/>
        <v>3.9426527353500385E-2</v>
      </c>
      <c r="AY86" s="18">
        <f t="shared" si="5"/>
        <v>3.9426527353500385E-2</v>
      </c>
      <c r="AZ86" s="18">
        <f t="shared" si="5"/>
        <v>3.9426527353500385E-2</v>
      </c>
      <c r="BA86" s="18">
        <f t="shared" si="5"/>
        <v>3.9426527353500385E-2</v>
      </c>
      <c r="BB86" s="18">
        <f t="shared" si="5"/>
        <v>3.9426527353500385E-2</v>
      </c>
      <c r="BC86" s="18">
        <f t="shared" si="5"/>
        <v>3.9426527353500385E-2</v>
      </c>
      <c r="BD86" s="18">
        <f t="shared" si="5"/>
        <v>3.9426527353500385E-2</v>
      </c>
      <c r="BE86" s="18">
        <f t="shared" si="5"/>
        <v>3.9426527353500385E-2</v>
      </c>
      <c r="BF86" s="18">
        <f t="shared" si="3"/>
        <v>3.9426527353500385E-2</v>
      </c>
    </row>
    <row r="87" spans="2:58" x14ac:dyDescent="0.3">
      <c r="B87" s="16">
        <v>10235</v>
      </c>
      <c r="C87" s="17" t="s">
        <v>113</v>
      </c>
      <c r="D87" s="10">
        <v>34.908898446470452</v>
      </c>
      <c r="E87" s="10">
        <v>34.042976158709827</v>
      </c>
      <c r="F87" s="18">
        <v>2.5436151167384964E-2</v>
      </c>
      <c r="G87" s="18">
        <v>0.02</v>
      </c>
      <c r="H87" s="18">
        <v>0.05</v>
      </c>
      <c r="I87" s="18">
        <v>0</v>
      </c>
      <c r="J87">
        <v>0</v>
      </c>
      <c r="K87" s="10">
        <v>0.18506276458642892</v>
      </c>
      <c r="L87" s="19">
        <v>0</v>
      </c>
      <c r="M87" s="19">
        <v>0</v>
      </c>
      <c r="N87" s="19">
        <v>0</v>
      </c>
      <c r="O87" s="19">
        <v>0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0</v>
      </c>
      <c r="V87" s="19">
        <v>0</v>
      </c>
      <c r="W87" s="19">
        <v>0</v>
      </c>
      <c r="X87" s="19">
        <v>0</v>
      </c>
      <c r="Y87" s="19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8">
        <f t="shared" si="5"/>
        <v>2.0000000000000018E-2</v>
      </c>
      <c r="AR87" s="18">
        <f t="shared" si="5"/>
        <v>2.5436151167385068E-2</v>
      </c>
      <c r="AS87" s="18">
        <f t="shared" si="5"/>
        <v>2.5436151167385068E-2</v>
      </c>
      <c r="AT87" s="18">
        <f t="shared" si="5"/>
        <v>2.5436151167385068E-2</v>
      </c>
      <c r="AU87" s="18">
        <f t="shared" si="5"/>
        <v>2.5436151167385068E-2</v>
      </c>
      <c r="AV87" s="18">
        <f t="shared" si="5"/>
        <v>2.5436151167385068E-2</v>
      </c>
      <c r="AW87" s="18">
        <f t="shared" si="5"/>
        <v>2.5436151167385068E-2</v>
      </c>
      <c r="AX87" s="18">
        <f t="shared" si="5"/>
        <v>2.5436151167385068E-2</v>
      </c>
      <c r="AY87" s="18">
        <f t="shared" si="5"/>
        <v>2.5436151167385068E-2</v>
      </c>
      <c r="AZ87" s="18">
        <f t="shared" si="5"/>
        <v>2.5436151167385068E-2</v>
      </c>
      <c r="BA87" s="18">
        <f t="shared" si="5"/>
        <v>2.5436151167385068E-2</v>
      </c>
      <c r="BB87" s="18">
        <f t="shared" si="5"/>
        <v>2.5436151167385068E-2</v>
      </c>
      <c r="BC87" s="18">
        <f t="shared" si="5"/>
        <v>2.5436151167385068E-2</v>
      </c>
      <c r="BD87" s="18">
        <f t="shared" si="5"/>
        <v>2.5436151167385068E-2</v>
      </c>
      <c r="BE87" s="18">
        <f t="shared" si="5"/>
        <v>2.5436151167385068E-2</v>
      </c>
      <c r="BF87" s="18">
        <f t="shared" si="3"/>
        <v>2.5436151167385068E-2</v>
      </c>
    </row>
    <row r="88" spans="2:58" x14ac:dyDescent="0.3">
      <c r="B88" s="16">
        <v>10236</v>
      </c>
      <c r="C88" s="17" t="s">
        <v>114</v>
      </c>
      <c r="D88" s="10">
        <v>37.390254757516459</v>
      </c>
      <c r="E88" s="10">
        <v>34.621743973324946</v>
      </c>
      <c r="F88" s="18">
        <v>7.9964509769483882E-2</v>
      </c>
      <c r="G88" s="18">
        <v>0.02</v>
      </c>
      <c r="H88" s="18">
        <v>0.05</v>
      </c>
      <c r="I88" s="18">
        <v>0</v>
      </c>
      <c r="J88">
        <v>0</v>
      </c>
      <c r="K88" s="10">
        <v>2.0760759047250135</v>
      </c>
      <c r="L88" s="19">
        <v>1.8760759047250135</v>
      </c>
      <c r="M88" s="19">
        <v>1.6760759047250136</v>
      </c>
      <c r="N88" s="19">
        <v>1.4760759047250136</v>
      </c>
      <c r="O88" s="19">
        <v>1.2760759047250136</v>
      </c>
      <c r="P88" s="19">
        <v>1.0760759047250137</v>
      </c>
      <c r="Q88" s="19">
        <v>0.87607590472501373</v>
      </c>
      <c r="R88" s="19">
        <v>0.67607590472501378</v>
      </c>
      <c r="S88" s="19">
        <v>0.47607590472501377</v>
      </c>
      <c r="T88" s="19">
        <v>0.27607590472501375</v>
      </c>
      <c r="U88" s="19">
        <v>7.6075904725013743E-2</v>
      </c>
      <c r="V88" s="19">
        <v>0</v>
      </c>
      <c r="W88" s="19">
        <v>0</v>
      </c>
      <c r="X88" s="19">
        <v>0</v>
      </c>
      <c r="Y88" s="19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8">
        <f t="shared" si="5"/>
        <v>2.0000000000000018E-2</v>
      </c>
      <c r="AR88" s="18">
        <f t="shared" si="5"/>
        <v>2.5776716509546604E-2</v>
      </c>
      <c r="AS88" s="18">
        <f t="shared" si="5"/>
        <v>3.1553433019093191E-2</v>
      </c>
      <c r="AT88" s="18">
        <f t="shared" si="5"/>
        <v>3.7330149528639556E-2</v>
      </c>
      <c r="AU88" s="18">
        <f t="shared" si="5"/>
        <v>4.3106866038186364E-2</v>
      </c>
      <c r="AV88" s="18">
        <f t="shared" si="5"/>
        <v>4.8883582547732729E-2</v>
      </c>
      <c r="AW88" s="18">
        <f t="shared" si="5"/>
        <v>5.4660299057279316E-2</v>
      </c>
      <c r="AX88" s="18">
        <f t="shared" si="5"/>
        <v>6.0437015566825902E-2</v>
      </c>
      <c r="AY88" s="18">
        <f t="shared" si="5"/>
        <v>6.6213732076372267E-2</v>
      </c>
      <c r="AZ88" s="18">
        <f t="shared" si="5"/>
        <v>7.1990448585919076E-2</v>
      </c>
      <c r="BA88" s="18">
        <f t="shared" si="5"/>
        <v>7.776716509546544E-2</v>
      </c>
      <c r="BB88" s="18">
        <f t="shared" si="5"/>
        <v>7.9964509769483882E-2</v>
      </c>
      <c r="BC88" s="18">
        <f t="shared" si="5"/>
        <v>7.9964509769483882E-2</v>
      </c>
      <c r="BD88" s="18">
        <f t="shared" si="5"/>
        <v>7.9964509769483882E-2</v>
      </c>
      <c r="BE88" s="18">
        <f t="shared" si="5"/>
        <v>7.9964509769483882E-2</v>
      </c>
      <c r="BF88" s="18">
        <f t="shared" si="3"/>
        <v>7.9964509769483882E-2</v>
      </c>
    </row>
    <row r="89" spans="2:58" x14ac:dyDescent="0.3">
      <c r="B89" s="16">
        <v>10237</v>
      </c>
      <c r="C89" s="17" t="s">
        <v>115</v>
      </c>
      <c r="D89" s="10">
        <v>29.756648247176095</v>
      </c>
      <c r="E89" s="10">
        <v>31.482104499715089</v>
      </c>
      <c r="F89" s="18">
        <v>-5.4807525734329766E-2</v>
      </c>
      <c r="G89" s="18">
        <v>0</v>
      </c>
      <c r="H89" s="18">
        <v>0.05</v>
      </c>
      <c r="I89" s="18">
        <v>-3.0751716318998448E-2</v>
      </c>
      <c r="J89">
        <v>1</v>
      </c>
      <c r="K89" s="10">
        <v>0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0</v>
      </c>
      <c r="W89" s="19">
        <v>0</v>
      </c>
      <c r="X89" s="19">
        <v>0</v>
      </c>
      <c r="Y89" s="19">
        <v>0</v>
      </c>
      <c r="Z89" s="10">
        <v>0</v>
      </c>
      <c r="AA89" s="10">
        <v>-0.96812874670030291</v>
      </c>
      <c r="AB89" s="10">
        <v>-0.78016839779525726</v>
      </c>
      <c r="AC89" s="10">
        <v>-0.61064844919077976</v>
      </c>
      <c r="AD89" s="10">
        <v>-0.44631351695545884</v>
      </c>
      <c r="AE89" s="10">
        <v>-0.30933657441376761</v>
      </c>
      <c r="AF89" s="10">
        <v>-0.19847269692718458</v>
      </c>
      <c r="AG89" s="10">
        <v>-0.12790588594142938</v>
      </c>
      <c r="AH89" s="10">
        <v>-8.2144910896465376E-2</v>
      </c>
      <c r="AI89" s="10">
        <v>-4.9726118785037514E-2</v>
      </c>
      <c r="AJ89" s="10">
        <v>-2.7598398474168107E-2</v>
      </c>
      <c r="AK89" s="10">
        <v>-1.4143699531195739E-2</v>
      </c>
      <c r="AL89" s="10">
        <v>-9.5049519109114237E-3</v>
      </c>
      <c r="AM89" s="10">
        <v>-7.090000085050915E-3</v>
      </c>
      <c r="AN89" s="10">
        <v>-4.7905647793821601E-3</v>
      </c>
      <c r="AO89" s="10">
        <v>-3.8921449288016777E-3</v>
      </c>
      <c r="AP89" s="10">
        <v>-2.9937250782211952E-3</v>
      </c>
      <c r="AQ89" s="18">
        <f t="shared" si="5"/>
        <v>0</v>
      </c>
      <c r="AR89" s="18">
        <f t="shared" si="5"/>
        <v>0</v>
      </c>
      <c r="AS89" s="18">
        <f t="shared" si="5"/>
        <v>0</v>
      </c>
      <c r="AT89" s="18">
        <f t="shared" si="5"/>
        <v>0</v>
      </c>
      <c r="AU89" s="18">
        <f t="shared" si="5"/>
        <v>0</v>
      </c>
      <c r="AV89" s="18">
        <f t="shared" si="5"/>
        <v>0</v>
      </c>
      <c r="AW89" s="18">
        <f t="shared" si="5"/>
        <v>0</v>
      </c>
      <c r="AX89" s="18">
        <f t="shared" si="5"/>
        <v>0</v>
      </c>
      <c r="AY89" s="18">
        <f t="shared" si="5"/>
        <v>0</v>
      </c>
      <c r="AZ89" s="18">
        <f t="shared" si="5"/>
        <v>0</v>
      </c>
      <c r="BA89" s="18">
        <f t="shared" si="5"/>
        <v>0</v>
      </c>
      <c r="BB89" s="18">
        <f t="shared" si="5"/>
        <v>0</v>
      </c>
      <c r="BC89" s="18">
        <f t="shared" si="5"/>
        <v>0</v>
      </c>
      <c r="BD89" s="18">
        <f t="shared" si="5"/>
        <v>0</v>
      </c>
      <c r="BE89" s="18">
        <f t="shared" si="5"/>
        <v>0</v>
      </c>
      <c r="BF89" s="18">
        <f t="shared" si="3"/>
        <v>0</v>
      </c>
    </row>
    <row r="90" spans="2:58" x14ac:dyDescent="0.3">
      <c r="B90" s="16">
        <v>10239</v>
      </c>
      <c r="C90" s="17" t="s">
        <v>116</v>
      </c>
      <c r="D90" s="10">
        <v>36.848186985425279</v>
      </c>
      <c r="E90" s="10">
        <v>34.876786877593752</v>
      </c>
      <c r="F90" s="18">
        <v>5.652470552263042E-2</v>
      </c>
      <c r="G90" s="18">
        <v>0.02</v>
      </c>
      <c r="H90" s="18">
        <v>0.05</v>
      </c>
      <c r="I90" s="18">
        <v>0</v>
      </c>
      <c r="J90">
        <v>0</v>
      </c>
      <c r="K90" s="10">
        <v>1.2738643702796526</v>
      </c>
      <c r="L90" s="19">
        <v>1.0738643702796526</v>
      </c>
      <c r="M90" s="19">
        <v>0.87386437027965269</v>
      </c>
      <c r="N90" s="19">
        <v>0.67386437027965274</v>
      </c>
      <c r="O90" s="19">
        <v>0.47386437027965272</v>
      </c>
      <c r="P90" s="19">
        <v>0.27386437027965271</v>
      </c>
      <c r="Q90" s="19">
        <v>7.3864370279652702E-2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8">
        <f t="shared" si="5"/>
        <v>2.0000000000000018E-2</v>
      </c>
      <c r="AR90" s="18">
        <f t="shared" si="5"/>
        <v>2.5734473209987341E-2</v>
      </c>
      <c r="AS90" s="18">
        <f t="shared" si="5"/>
        <v>3.1468946419974664E-2</v>
      </c>
      <c r="AT90" s="18">
        <f t="shared" si="5"/>
        <v>3.7203419629961987E-2</v>
      </c>
      <c r="AU90" s="18">
        <f t="shared" si="5"/>
        <v>4.2937892839949532E-2</v>
      </c>
      <c r="AV90" s="18">
        <f t="shared" si="5"/>
        <v>4.8672366049936855E-2</v>
      </c>
      <c r="AW90" s="18">
        <f t="shared" si="5"/>
        <v>5.4406839259924178E-2</v>
      </c>
      <c r="AX90" s="18">
        <f t="shared" si="5"/>
        <v>5.6524705522630336E-2</v>
      </c>
      <c r="AY90" s="18">
        <f t="shared" si="5"/>
        <v>5.6524705522630336E-2</v>
      </c>
      <c r="AZ90" s="18">
        <f t="shared" si="5"/>
        <v>5.6524705522630336E-2</v>
      </c>
      <c r="BA90" s="18">
        <f t="shared" si="5"/>
        <v>5.6524705522630336E-2</v>
      </c>
      <c r="BB90" s="18">
        <f t="shared" si="5"/>
        <v>5.6524705522630336E-2</v>
      </c>
      <c r="BC90" s="18">
        <f t="shared" si="5"/>
        <v>5.6524705522630336E-2</v>
      </c>
      <c r="BD90" s="18">
        <f t="shared" si="5"/>
        <v>5.6524705522630336E-2</v>
      </c>
      <c r="BE90" s="18">
        <f t="shared" si="5"/>
        <v>5.6524705522630336E-2</v>
      </c>
      <c r="BF90" s="18">
        <f t="shared" si="3"/>
        <v>5.6524705522630336E-2</v>
      </c>
    </row>
    <row r="91" spans="2:58" x14ac:dyDescent="0.3">
      <c r="B91" s="16">
        <v>10242</v>
      </c>
      <c r="C91" s="17" t="s">
        <v>117</v>
      </c>
      <c r="D91" s="10">
        <v>35.304933196019</v>
      </c>
      <c r="E91" s="10">
        <v>34.344950562471446</v>
      </c>
      <c r="F91" s="18">
        <v>2.7951201496167598E-2</v>
      </c>
      <c r="G91" s="18">
        <v>0.02</v>
      </c>
      <c r="H91" s="18">
        <v>0.05</v>
      </c>
      <c r="I91" s="18">
        <v>0</v>
      </c>
      <c r="J91">
        <v>0</v>
      </c>
      <c r="K91" s="10">
        <v>0.27308362229812516</v>
      </c>
      <c r="L91" s="19">
        <v>7.308362229812515E-2</v>
      </c>
      <c r="M91" s="19">
        <v>0</v>
      </c>
      <c r="N91" s="19">
        <v>0</v>
      </c>
      <c r="O91" s="19">
        <v>0</v>
      </c>
      <c r="P91" s="19">
        <v>0</v>
      </c>
      <c r="Q91" s="19">
        <v>0</v>
      </c>
      <c r="R91" s="19">
        <v>0</v>
      </c>
      <c r="S91" s="19">
        <v>0</v>
      </c>
      <c r="T91" s="19">
        <v>0</v>
      </c>
      <c r="U91" s="19">
        <v>0</v>
      </c>
      <c r="V91" s="19">
        <v>0</v>
      </c>
      <c r="W91" s="19">
        <v>0</v>
      </c>
      <c r="X91" s="19">
        <v>0</v>
      </c>
      <c r="Y91" s="19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8">
        <f t="shared" si="5"/>
        <v>2.0000000000000018E-2</v>
      </c>
      <c r="AR91" s="18">
        <f t="shared" si="5"/>
        <v>2.5823272321682689E-2</v>
      </c>
      <c r="AS91" s="18">
        <f t="shared" si="5"/>
        <v>2.7951201496167588E-2</v>
      </c>
      <c r="AT91" s="18">
        <f t="shared" si="5"/>
        <v>2.7951201496167588E-2</v>
      </c>
      <c r="AU91" s="18">
        <f t="shared" si="5"/>
        <v>2.7951201496167588E-2</v>
      </c>
      <c r="AV91" s="18">
        <f t="shared" si="5"/>
        <v>2.7951201496167588E-2</v>
      </c>
      <c r="AW91" s="18">
        <f t="shared" si="5"/>
        <v>2.7951201496167588E-2</v>
      </c>
      <c r="AX91" s="18">
        <f t="shared" si="5"/>
        <v>2.7951201496167588E-2</v>
      </c>
      <c r="AY91" s="18">
        <f t="shared" si="5"/>
        <v>2.7951201496167588E-2</v>
      </c>
      <c r="AZ91" s="18">
        <f t="shared" si="5"/>
        <v>2.7951201496167588E-2</v>
      </c>
      <c r="BA91" s="18">
        <f t="shared" si="5"/>
        <v>2.7951201496167588E-2</v>
      </c>
      <c r="BB91" s="18">
        <f t="shared" si="5"/>
        <v>2.7951201496167588E-2</v>
      </c>
      <c r="BC91" s="18">
        <f t="shared" si="5"/>
        <v>2.7951201496167588E-2</v>
      </c>
      <c r="BD91" s="18">
        <f t="shared" si="5"/>
        <v>2.7951201496167588E-2</v>
      </c>
      <c r="BE91" s="18">
        <f t="shared" si="5"/>
        <v>2.7951201496167588E-2</v>
      </c>
      <c r="BF91" s="18">
        <f t="shared" si="3"/>
        <v>2.7951201496167588E-2</v>
      </c>
    </row>
    <row r="92" spans="2:58" x14ac:dyDescent="0.3">
      <c r="B92" s="16">
        <v>10244</v>
      </c>
      <c r="C92" s="17" t="s">
        <v>118</v>
      </c>
      <c r="D92" s="10">
        <v>36.956211974635359</v>
      </c>
      <c r="E92" s="10">
        <v>35.463677187572735</v>
      </c>
      <c r="F92" s="18">
        <v>4.2086295201943735E-2</v>
      </c>
      <c r="G92" s="18">
        <v>0.02</v>
      </c>
      <c r="H92" s="18">
        <v>0.05</v>
      </c>
      <c r="I92" s="18">
        <v>0</v>
      </c>
      <c r="J92">
        <v>0</v>
      </c>
      <c r="K92" s="10">
        <v>0.7832612433111692</v>
      </c>
      <c r="L92" s="19">
        <v>0.58326124331116924</v>
      </c>
      <c r="M92" s="19">
        <v>0.38326124331116923</v>
      </c>
      <c r="N92" s="19">
        <v>0.18326124331116922</v>
      </c>
      <c r="O92" s="19">
        <v>0</v>
      </c>
      <c r="P92" s="19">
        <v>0</v>
      </c>
      <c r="Q92" s="19">
        <v>0</v>
      </c>
      <c r="R92" s="19">
        <v>0</v>
      </c>
      <c r="S92" s="19">
        <v>0</v>
      </c>
      <c r="T92" s="19">
        <v>0</v>
      </c>
      <c r="U92" s="19">
        <v>0</v>
      </c>
      <c r="V92" s="19">
        <v>0</v>
      </c>
      <c r="W92" s="19">
        <v>0</v>
      </c>
      <c r="X92" s="19">
        <v>0</v>
      </c>
      <c r="Y92" s="19">
        <v>0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8">
        <f t="shared" si="5"/>
        <v>2.0000000000000018E-2</v>
      </c>
      <c r="AR92" s="18">
        <f t="shared" si="5"/>
        <v>2.563957310298548E-2</v>
      </c>
      <c r="AS92" s="18">
        <f t="shared" si="5"/>
        <v>3.1279146205971387E-2</v>
      </c>
      <c r="AT92" s="18">
        <f t="shared" si="5"/>
        <v>3.6918719308956849E-2</v>
      </c>
      <c r="AU92" s="18">
        <f t="shared" si="5"/>
        <v>4.2086295201943846E-2</v>
      </c>
      <c r="AV92" s="18">
        <f t="shared" si="5"/>
        <v>4.2086295201943846E-2</v>
      </c>
      <c r="AW92" s="18">
        <f t="shared" si="5"/>
        <v>4.2086295201943846E-2</v>
      </c>
      <c r="AX92" s="18">
        <f t="shared" si="5"/>
        <v>4.2086295201943846E-2</v>
      </c>
      <c r="AY92" s="18">
        <f t="shared" si="5"/>
        <v>4.2086295201943846E-2</v>
      </c>
      <c r="AZ92" s="18">
        <f t="shared" si="5"/>
        <v>4.2086295201943846E-2</v>
      </c>
      <c r="BA92" s="18">
        <f t="shared" si="5"/>
        <v>4.2086295201943846E-2</v>
      </c>
      <c r="BB92" s="18">
        <f t="shared" si="5"/>
        <v>4.2086295201943846E-2</v>
      </c>
      <c r="BC92" s="18">
        <f t="shared" si="5"/>
        <v>4.2086295201943846E-2</v>
      </c>
      <c r="BD92" s="18">
        <f t="shared" si="5"/>
        <v>4.2086295201943846E-2</v>
      </c>
      <c r="BE92" s="18">
        <f t="shared" si="5"/>
        <v>4.2086295201943846E-2</v>
      </c>
      <c r="BF92" s="18">
        <f t="shared" si="3"/>
        <v>4.2086295201943846E-2</v>
      </c>
    </row>
    <row r="93" spans="2:58" x14ac:dyDescent="0.3">
      <c r="B93" s="16">
        <v>10246</v>
      </c>
      <c r="C93" s="17" t="s">
        <v>119</v>
      </c>
      <c r="D93" s="10">
        <v>36.370605933352394</v>
      </c>
      <c r="E93" s="10">
        <v>35.253443965197121</v>
      </c>
      <c r="F93" s="18">
        <v>3.1689442009074531E-2</v>
      </c>
      <c r="G93" s="18">
        <v>0.02</v>
      </c>
      <c r="H93" s="18">
        <v>0.05</v>
      </c>
      <c r="I93" s="18">
        <v>0</v>
      </c>
      <c r="J93">
        <v>0</v>
      </c>
      <c r="K93" s="10">
        <v>0.41209308885133022</v>
      </c>
      <c r="L93" s="19">
        <v>0.21209308885133021</v>
      </c>
      <c r="M93" s="19">
        <v>1.2093088851330203E-2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8">
        <f t="shared" si="5"/>
        <v>2.0000000000000018E-2</v>
      </c>
      <c r="AR93" s="18">
        <f t="shared" si="5"/>
        <v>2.5673204586690535E-2</v>
      </c>
      <c r="AS93" s="18">
        <f t="shared" si="5"/>
        <v>3.1346409173381495E-2</v>
      </c>
      <c r="AT93" s="18">
        <f t="shared" si="5"/>
        <v>3.1689442009074531E-2</v>
      </c>
      <c r="AU93" s="18">
        <f t="shared" si="5"/>
        <v>3.1689442009074531E-2</v>
      </c>
      <c r="AV93" s="18">
        <f t="shared" si="5"/>
        <v>3.1689442009074531E-2</v>
      </c>
      <c r="AW93" s="18">
        <f t="shared" si="5"/>
        <v>3.1689442009074531E-2</v>
      </c>
      <c r="AX93" s="18">
        <f t="shared" si="5"/>
        <v>3.1689442009074531E-2</v>
      </c>
      <c r="AY93" s="18">
        <f t="shared" si="5"/>
        <v>3.1689442009074531E-2</v>
      </c>
      <c r="AZ93" s="18">
        <f t="shared" si="5"/>
        <v>3.1689442009074531E-2</v>
      </c>
      <c r="BA93" s="18">
        <f t="shared" si="5"/>
        <v>3.1689442009074531E-2</v>
      </c>
      <c r="BB93" s="18">
        <f t="shared" si="5"/>
        <v>3.1689442009074531E-2</v>
      </c>
      <c r="BC93" s="18">
        <f t="shared" si="5"/>
        <v>3.1689442009074531E-2</v>
      </c>
      <c r="BD93" s="18">
        <f t="shared" si="5"/>
        <v>3.1689442009074531E-2</v>
      </c>
      <c r="BE93" s="18">
        <f t="shared" si="5"/>
        <v>3.1689442009074531E-2</v>
      </c>
      <c r="BF93" s="18">
        <f t="shared" si="3"/>
        <v>3.1689442009074531E-2</v>
      </c>
    </row>
    <row r="94" spans="2:58" x14ac:dyDescent="0.3">
      <c r="B94" s="16">
        <v>10247</v>
      </c>
      <c r="C94" s="17" t="s">
        <v>120</v>
      </c>
      <c r="D94" s="10">
        <v>35.35144594120856</v>
      </c>
      <c r="E94" s="10">
        <v>33.958619654964792</v>
      </c>
      <c r="F94" s="18">
        <v>4.101539757491688E-2</v>
      </c>
      <c r="G94" s="18">
        <v>0.02</v>
      </c>
      <c r="H94" s="18">
        <v>0.05</v>
      </c>
      <c r="I94" s="18">
        <v>0</v>
      </c>
      <c r="J94">
        <v>0</v>
      </c>
      <c r="K94" s="10">
        <v>0.71365389314447181</v>
      </c>
      <c r="L94" s="19">
        <v>0.51365389314447185</v>
      </c>
      <c r="M94" s="19">
        <v>0.31365389314447184</v>
      </c>
      <c r="N94" s="19">
        <v>0.11365389314447183</v>
      </c>
      <c r="O94" s="19">
        <v>0</v>
      </c>
      <c r="P94" s="19">
        <v>0</v>
      </c>
      <c r="Q94" s="19">
        <v>0</v>
      </c>
      <c r="R94" s="19">
        <v>0</v>
      </c>
      <c r="S94" s="19">
        <v>0</v>
      </c>
      <c r="T94" s="19">
        <v>0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8">
        <f t="shared" ref="AQ94:BE110" si="6">+IF($K94=0,0,($D94-K94)/$E94-1)</f>
        <v>2.0000000000000018E-2</v>
      </c>
      <c r="AR94" s="18">
        <f t="shared" si="6"/>
        <v>2.5889520894314622E-2</v>
      </c>
      <c r="AS94" s="18">
        <f t="shared" si="6"/>
        <v>3.1779041788629447E-2</v>
      </c>
      <c r="AT94" s="18">
        <f t="shared" si="6"/>
        <v>3.7668562682944051E-2</v>
      </c>
      <c r="AU94" s="18">
        <f t="shared" si="6"/>
        <v>4.101539757491679E-2</v>
      </c>
      <c r="AV94" s="18">
        <f t="shared" si="6"/>
        <v>4.101539757491679E-2</v>
      </c>
      <c r="AW94" s="18">
        <f t="shared" si="6"/>
        <v>4.101539757491679E-2</v>
      </c>
      <c r="AX94" s="18">
        <f t="shared" si="6"/>
        <v>4.101539757491679E-2</v>
      </c>
      <c r="AY94" s="18">
        <f t="shared" si="6"/>
        <v>4.101539757491679E-2</v>
      </c>
      <c r="AZ94" s="18">
        <f t="shared" si="6"/>
        <v>4.101539757491679E-2</v>
      </c>
      <c r="BA94" s="18">
        <f t="shared" si="6"/>
        <v>4.101539757491679E-2</v>
      </c>
      <c r="BB94" s="18">
        <f t="shared" si="6"/>
        <v>4.101539757491679E-2</v>
      </c>
      <c r="BC94" s="18">
        <f t="shared" si="6"/>
        <v>4.101539757491679E-2</v>
      </c>
      <c r="BD94" s="18">
        <f t="shared" si="6"/>
        <v>4.101539757491679E-2</v>
      </c>
      <c r="BE94" s="18">
        <f t="shared" si="6"/>
        <v>4.101539757491679E-2</v>
      </c>
      <c r="BF94" s="18">
        <f t="shared" si="3"/>
        <v>4.101539757491679E-2</v>
      </c>
    </row>
    <row r="95" spans="2:58" x14ac:dyDescent="0.3">
      <c r="B95" s="16">
        <v>10256</v>
      </c>
      <c r="C95" s="17" t="s">
        <v>121</v>
      </c>
      <c r="D95" s="10">
        <v>36.550109186013728</v>
      </c>
      <c r="E95" s="10">
        <v>34.560053423792759</v>
      </c>
      <c r="F95" s="18">
        <v>5.7582542996039508E-2</v>
      </c>
      <c r="G95" s="18">
        <v>0.02</v>
      </c>
      <c r="H95" s="18">
        <v>0.05</v>
      </c>
      <c r="I95" s="18">
        <v>0</v>
      </c>
      <c r="J95">
        <v>0</v>
      </c>
      <c r="K95" s="10">
        <v>1.298854693745114</v>
      </c>
      <c r="L95" s="19">
        <v>1.098854693745114</v>
      </c>
      <c r="M95" s="19">
        <v>0.89885469374511406</v>
      </c>
      <c r="N95" s="19">
        <v>0.69885469374511411</v>
      </c>
      <c r="O95" s="19">
        <v>0.4988546937451141</v>
      </c>
      <c r="P95" s="19">
        <v>0.29885469374511409</v>
      </c>
      <c r="Q95" s="19">
        <v>9.8854693745114075E-2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8">
        <f t="shared" si="6"/>
        <v>2.0000000000000018E-2</v>
      </c>
      <c r="AR95" s="18">
        <f t="shared" si="6"/>
        <v>2.5787028091290853E-2</v>
      </c>
      <c r="AS95" s="18">
        <f t="shared" si="6"/>
        <v>3.1574056182581689E-2</v>
      </c>
      <c r="AT95" s="18">
        <f t="shared" si="6"/>
        <v>3.7361084273872525E-2</v>
      </c>
      <c r="AU95" s="18">
        <f t="shared" si="6"/>
        <v>4.3148112365163138E-2</v>
      </c>
      <c r="AV95" s="18">
        <f t="shared" si="6"/>
        <v>4.8935140456454196E-2</v>
      </c>
      <c r="AW95" s="18">
        <f t="shared" si="6"/>
        <v>5.4722168547744809E-2</v>
      </c>
      <c r="AX95" s="18">
        <f t="shared" si="6"/>
        <v>5.7582542996039487E-2</v>
      </c>
      <c r="AY95" s="18">
        <f t="shared" si="6"/>
        <v>5.7582542996039487E-2</v>
      </c>
      <c r="AZ95" s="18">
        <f t="shared" si="6"/>
        <v>5.7582542996039487E-2</v>
      </c>
      <c r="BA95" s="18">
        <f t="shared" si="6"/>
        <v>5.7582542996039487E-2</v>
      </c>
      <c r="BB95" s="18">
        <f t="shared" si="6"/>
        <v>5.7582542996039487E-2</v>
      </c>
      <c r="BC95" s="18">
        <f t="shared" si="6"/>
        <v>5.7582542996039487E-2</v>
      </c>
      <c r="BD95" s="18">
        <f t="shared" si="6"/>
        <v>5.7582542996039487E-2</v>
      </c>
      <c r="BE95" s="18">
        <f t="shared" si="6"/>
        <v>5.7582542996039487E-2</v>
      </c>
      <c r="BF95" s="18">
        <f t="shared" si="3"/>
        <v>5.7582542996039487E-2</v>
      </c>
    </row>
    <row r="96" spans="2:58" x14ac:dyDescent="0.3">
      <c r="B96" s="16">
        <v>10258</v>
      </c>
      <c r="C96" s="17" t="s">
        <v>122</v>
      </c>
      <c r="D96" s="10">
        <v>38.007483360312868</v>
      </c>
      <c r="E96" s="10">
        <v>36.019028768089065</v>
      </c>
      <c r="F96" s="18">
        <v>5.5205669342907653E-2</v>
      </c>
      <c r="G96" s="18">
        <v>0.02</v>
      </c>
      <c r="H96" s="18">
        <v>0.05</v>
      </c>
      <c r="I96" s="18">
        <v>0</v>
      </c>
      <c r="J96">
        <v>0</v>
      </c>
      <c r="K96" s="10">
        <v>1.2680740168620221</v>
      </c>
      <c r="L96" s="19">
        <v>1.0680740168620222</v>
      </c>
      <c r="M96" s="19">
        <v>0.86807401686202224</v>
      </c>
      <c r="N96" s="19">
        <v>0.66807401686202228</v>
      </c>
      <c r="O96" s="19">
        <v>0.46807401686202227</v>
      </c>
      <c r="P96" s="19">
        <v>0.26807401686202226</v>
      </c>
      <c r="Q96" s="19">
        <v>6.8074016862022246E-2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8">
        <f t="shared" si="6"/>
        <v>2.0000000000000018E-2</v>
      </c>
      <c r="AR96" s="18">
        <f t="shared" si="6"/>
        <v>2.5552620568636497E-2</v>
      </c>
      <c r="AS96" s="18">
        <f t="shared" si="6"/>
        <v>3.1105241137272754E-2</v>
      </c>
      <c r="AT96" s="18">
        <f t="shared" si="6"/>
        <v>3.6657861705909456E-2</v>
      </c>
      <c r="AU96" s="18">
        <f t="shared" si="6"/>
        <v>4.2210482274545935E-2</v>
      </c>
      <c r="AV96" s="18">
        <f t="shared" si="6"/>
        <v>4.7763102843182415E-2</v>
      </c>
      <c r="AW96" s="18">
        <f t="shared" si="6"/>
        <v>5.3315723411818894E-2</v>
      </c>
      <c r="AX96" s="18">
        <f t="shared" si="6"/>
        <v>5.5205669342907715E-2</v>
      </c>
      <c r="AY96" s="18">
        <f t="shared" si="6"/>
        <v>5.5205669342907715E-2</v>
      </c>
      <c r="AZ96" s="18">
        <f t="shared" si="6"/>
        <v>5.5205669342907715E-2</v>
      </c>
      <c r="BA96" s="18">
        <f t="shared" si="6"/>
        <v>5.5205669342907715E-2</v>
      </c>
      <c r="BB96" s="18">
        <f t="shared" si="6"/>
        <v>5.5205669342907715E-2</v>
      </c>
      <c r="BC96" s="18">
        <f t="shared" si="6"/>
        <v>5.5205669342907715E-2</v>
      </c>
      <c r="BD96" s="18">
        <f t="shared" si="6"/>
        <v>5.5205669342907715E-2</v>
      </c>
      <c r="BE96" s="18">
        <f t="shared" si="6"/>
        <v>5.5205669342907715E-2</v>
      </c>
      <c r="BF96" s="18">
        <f t="shared" si="3"/>
        <v>5.5205669342907715E-2</v>
      </c>
    </row>
    <row r="97" spans="2:58" x14ac:dyDescent="0.3">
      <c r="B97" s="16">
        <v>10259</v>
      </c>
      <c r="C97" s="17" t="s">
        <v>123</v>
      </c>
      <c r="D97" s="10">
        <v>36.32639601988312</v>
      </c>
      <c r="E97" s="10">
        <v>35.104756224588314</v>
      </c>
      <c r="F97" s="18">
        <v>3.4799837021489879E-2</v>
      </c>
      <c r="G97" s="18">
        <v>0.02</v>
      </c>
      <c r="H97" s="18">
        <v>0.05</v>
      </c>
      <c r="I97" s="18">
        <v>0</v>
      </c>
      <c r="J97">
        <v>0</v>
      </c>
      <c r="K97" s="10">
        <v>0.51954467080303945</v>
      </c>
      <c r="L97" s="19">
        <v>0.31954467080303944</v>
      </c>
      <c r="M97" s="19">
        <v>0.11954467080303943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8">
        <f t="shared" si="6"/>
        <v>2.0000000000000018E-2</v>
      </c>
      <c r="AR97" s="18">
        <f t="shared" si="6"/>
        <v>2.5697233694501831E-2</v>
      </c>
      <c r="AS97" s="18">
        <f t="shared" si="6"/>
        <v>3.1394467389003866E-2</v>
      </c>
      <c r="AT97" s="18">
        <f t="shared" si="6"/>
        <v>3.4799837021489921E-2</v>
      </c>
      <c r="AU97" s="18">
        <f t="shared" si="6"/>
        <v>3.4799837021489921E-2</v>
      </c>
      <c r="AV97" s="18">
        <f t="shared" si="6"/>
        <v>3.4799837021489921E-2</v>
      </c>
      <c r="AW97" s="18">
        <f t="shared" si="6"/>
        <v>3.4799837021489921E-2</v>
      </c>
      <c r="AX97" s="18">
        <f t="shared" si="6"/>
        <v>3.4799837021489921E-2</v>
      </c>
      <c r="AY97" s="18">
        <f t="shared" si="6"/>
        <v>3.4799837021489921E-2</v>
      </c>
      <c r="AZ97" s="18">
        <f t="shared" si="6"/>
        <v>3.4799837021489921E-2</v>
      </c>
      <c r="BA97" s="18">
        <f t="shared" si="6"/>
        <v>3.4799837021489921E-2</v>
      </c>
      <c r="BB97" s="18">
        <f t="shared" si="6"/>
        <v>3.4799837021489921E-2</v>
      </c>
      <c r="BC97" s="18">
        <f t="shared" si="6"/>
        <v>3.4799837021489921E-2</v>
      </c>
      <c r="BD97" s="18">
        <f t="shared" si="6"/>
        <v>3.4799837021489921E-2</v>
      </c>
      <c r="BE97" s="18">
        <f t="shared" si="6"/>
        <v>3.4799837021489921E-2</v>
      </c>
      <c r="BF97" s="18">
        <f t="shared" si="3"/>
        <v>3.4799837021489921E-2</v>
      </c>
    </row>
    <row r="98" spans="2:58" x14ac:dyDescent="0.3">
      <c r="B98" s="16">
        <v>10260</v>
      </c>
      <c r="C98" s="17" t="s">
        <v>124</v>
      </c>
      <c r="D98" s="10">
        <v>35.544288298937047</v>
      </c>
      <c r="E98" s="10">
        <v>35.017362479134832</v>
      </c>
      <c r="F98" s="18">
        <v>1.5047558767916504E-2</v>
      </c>
      <c r="G98" s="18">
        <v>1.5047558767916504E-2</v>
      </c>
      <c r="H98" s="18">
        <v>0.05</v>
      </c>
      <c r="I98" s="18">
        <v>0</v>
      </c>
      <c r="J98">
        <v>0</v>
      </c>
      <c r="K98" s="10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8">
        <f t="shared" si="6"/>
        <v>0</v>
      </c>
      <c r="AR98" s="18">
        <f t="shared" si="6"/>
        <v>0</v>
      </c>
      <c r="AS98" s="18">
        <f t="shared" si="6"/>
        <v>0</v>
      </c>
      <c r="AT98" s="18">
        <f t="shared" si="6"/>
        <v>0</v>
      </c>
      <c r="AU98" s="18">
        <f t="shared" si="6"/>
        <v>0</v>
      </c>
      <c r="AV98" s="18">
        <f t="shared" si="6"/>
        <v>0</v>
      </c>
      <c r="AW98" s="18">
        <f t="shared" si="6"/>
        <v>0</v>
      </c>
      <c r="AX98" s="18">
        <f t="shared" si="6"/>
        <v>0</v>
      </c>
      <c r="AY98" s="18">
        <f t="shared" si="6"/>
        <v>0</v>
      </c>
      <c r="AZ98" s="18">
        <f t="shared" si="6"/>
        <v>0</v>
      </c>
      <c r="BA98" s="18">
        <f t="shared" si="6"/>
        <v>0</v>
      </c>
      <c r="BB98" s="18">
        <f t="shared" si="6"/>
        <v>0</v>
      </c>
      <c r="BC98" s="18">
        <f t="shared" si="6"/>
        <v>0</v>
      </c>
      <c r="BD98" s="18">
        <f t="shared" si="6"/>
        <v>0</v>
      </c>
      <c r="BE98" s="18">
        <f t="shared" si="6"/>
        <v>0</v>
      </c>
      <c r="BF98" s="18">
        <f t="shared" si="3"/>
        <v>0</v>
      </c>
    </row>
    <row r="99" spans="2:58" x14ac:dyDescent="0.3">
      <c r="B99" s="16">
        <v>10273</v>
      </c>
      <c r="C99" s="17" t="s">
        <v>125</v>
      </c>
      <c r="D99" s="10">
        <v>38.543847506636844</v>
      </c>
      <c r="E99" s="10">
        <v>37.418843097381604</v>
      </c>
      <c r="F99" s="18">
        <v>3.0065184172782793E-2</v>
      </c>
      <c r="G99" s="18">
        <v>0.02</v>
      </c>
      <c r="H99" s="18">
        <v>0.05</v>
      </c>
      <c r="I99" s="18">
        <v>0</v>
      </c>
      <c r="J99">
        <v>0</v>
      </c>
      <c r="K99" s="10">
        <v>0.376627547307608</v>
      </c>
      <c r="L99" s="19">
        <v>0.17662754730760799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8">
        <f t="shared" si="6"/>
        <v>2.0000000000000018E-2</v>
      </c>
      <c r="AR99" s="18">
        <f t="shared" si="6"/>
        <v>2.5344900682244598E-2</v>
      </c>
      <c r="AS99" s="18">
        <f t="shared" si="6"/>
        <v>3.0065184172782811E-2</v>
      </c>
      <c r="AT99" s="18">
        <f t="shared" si="6"/>
        <v>3.0065184172782811E-2</v>
      </c>
      <c r="AU99" s="18">
        <f t="shared" si="6"/>
        <v>3.0065184172782811E-2</v>
      </c>
      <c r="AV99" s="18">
        <f t="shared" si="6"/>
        <v>3.0065184172782811E-2</v>
      </c>
      <c r="AW99" s="18">
        <f t="shared" si="6"/>
        <v>3.0065184172782811E-2</v>
      </c>
      <c r="AX99" s="18">
        <f t="shared" si="6"/>
        <v>3.0065184172782811E-2</v>
      </c>
      <c r="AY99" s="18">
        <f t="shared" si="6"/>
        <v>3.0065184172782811E-2</v>
      </c>
      <c r="AZ99" s="18">
        <f t="shared" si="6"/>
        <v>3.0065184172782811E-2</v>
      </c>
      <c r="BA99" s="18">
        <f t="shared" si="6"/>
        <v>3.0065184172782811E-2</v>
      </c>
      <c r="BB99" s="18">
        <f t="shared" si="6"/>
        <v>3.0065184172782811E-2</v>
      </c>
      <c r="BC99" s="18">
        <f t="shared" si="6"/>
        <v>3.0065184172782811E-2</v>
      </c>
      <c r="BD99" s="18">
        <f t="shared" si="6"/>
        <v>3.0065184172782811E-2</v>
      </c>
      <c r="BE99" s="18">
        <f t="shared" si="6"/>
        <v>3.0065184172782811E-2</v>
      </c>
      <c r="BF99" s="18">
        <f t="shared" si="3"/>
        <v>3.0065184172782811E-2</v>
      </c>
    </row>
    <row r="100" spans="2:58" x14ac:dyDescent="0.3">
      <c r="B100" s="16">
        <v>10278</v>
      </c>
      <c r="C100" s="17" t="s">
        <v>126</v>
      </c>
      <c r="D100" s="10">
        <v>36.884041213028588</v>
      </c>
      <c r="E100" s="10">
        <v>35.62008842513805</v>
      </c>
      <c r="F100" s="18">
        <v>3.5484268674598037E-2</v>
      </c>
      <c r="G100" s="18">
        <v>0.02</v>
      </c>
      <c r="H100" s="18">
        <v>0.05</v>
      </c>
      <c r="I100" s="18">
        <v>0</v>
      </c>
      <c r="J100">
        <v>0</v>
      </c>
      <c r="K100" s="10">
        <v>0.55155101938777717</v>
      </c>
      <c r="L100" s="19">
        <v>0.35155101938777716</v>
      </c>
      <c r="M100" s="19">
        <v>0.15155101938777715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8">
        <f t="shared" si="6"/>
        <v>2.0000000000000018E-2</v>
      </c>
      <c r="AR100" s="18">
        <f t="shared" si="6"/>
        <v>2.561480919454584E-2</v>
      </c>
      <c r="AS100" s="18">
        <f t="shared" si="6"/>
        <v>3.1229618389091662E-2</v>
      </c>
      <c r="AT100" s="18">
        <f t="shared" si="6"/>
        <v>3.5484268674597974E-2</v>
      </c>
      <c r="AU100" s="18">
        <f t="shared" si="6"/>
        <v>3.5484268674597974E-2</v>
      </c>
      <c r="AV100" s="18">
        <f t="shared" si="6"/>
        <v>3.5484268674597974E-2</v>
      </c>
      <c r="AW100" s="18">
        <f t="shared" si="6"/>
        <v>3.5484268674597974E-2</v>
      </c>
      <c r="AX100" s="18">
        <f t="shared" si="6"/>
        <v>3.5484268674597974E-2</v>
      </c>
      <c r="AY100" s="18">
        <f t="shared" si="6"/>
        <v>3.5484268674597974E-2</v>
      </c>
      <c r="AZ100" s="18">
        <f t="shared" si="6"/>
        <v>3.5484268674597974E-2</v>
      </c>
      <c r="BA100" s="18">
        <f t="shared" si="6"/>
        <v>3.5484268674597974E-2</v>
      </c>
      <c r="BB100" s="18">
        <f t="shared" si="6"/>
        <v>3.5484268674597974E-2</v>
      </c>
      <c r="BC100" s="18">
        <f t="shared" si="6"/>
        <v>3.5484268674597974E-2</v>
      </c>
      <c r="BD100" s="18">
        <f t="shared" si="6"/>
        <v>3.5484268674597974E-2</v>
      </c>
      <c r="BE100" s="18">
        <f t="shared" si="6"/>
        <v>3.5484268674597974E-2</v>
      </c>
      <c r="BF100" s="18">
        <f t="shared" si="3"/>
        <v>3.5484268674597974E-2</v>
      </c>
    </row>
    <row r="101" spans="2:58" x14ac:dyDescent="0.3">
      <c r="B101" s="16">
        <v>10279</v>
      </c>
      <c r="C101" s="17" t="s">
        <v>127</v>
      </c>
      <c r="D101" s="10">
        <v>34.521639279379372</v>
      </c>
      <c r="E101" s="10">
        <v>33.244941027537244</v>
      </c>
      <c r="F101" s="18">
        <v>3.8402782871072641E-2</v>
      </c>
      <c r="G101" s="18">
        <v>0.02</v>
      </c>
      <c r="H101" s="18">
        <v>0.05</v>
      </c>
      <c r="I101" s="18">
        <v>0</v>
      </c>
      <c r="J101">
        <v>0</v>
      </c>
      <c r="K101" s="10">
        <v>0.61179943129138248</v>
      </c>
      <c r="L101" s="19">
        <v>0.41179943129138247</v>
      </c>
      <c r="M101" s="19">
        <v>0.21179943129138246</v>
      </c>
      <c r="N101" s="19">
        <v>1.1799431291382445E-2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8">
        <f t="shared" si="6"/>
        <v>2.0000000000000018E-2</v>
      </c>
      <c r="AR101" s="18">
        <f t="shared" si="6"/>
        <v>2.6015952918500673E-2</v>
      </c>
      <c r="AS101" s="18">
        <f t="shared" si="6"/>
        <v>3.2031905837001551E-2</v>
      </c>
      <c r="AT101" s="18">
        <f t="shared" si="6"/>
        <v>3.8047858755502428E-2</v>
      </c>
      <c r="AU101" s="18">
        <f t="shared" si="6"/>
        <v>3.8402782871072683E-2</v>
      </c>
      <c r="AV101" s="18">
        <f t="shared" si="6"/>
        <v>3.8402782871072683E-2</v>
      </c>
      <c r="AW101" s="18">
        <f t="shared" si="6"/>
        <v>3.8402782871072683E-2</v>
      </c>
      <c r="AX101" s="18">
        <f t="shared" si="6"/>
        <v>3.8402782871072683E-2</v>
      </c>
      <c r="AY101" s="18">
        <f t="shared" si="6"/>
        <v>3.8402782871072683E-2</v>
      </c>
      <c r="AZ101" s="18">
        <f t="shared" si="6"/>
        <v>3.8402782871072683E-2</v>
      </c>
      <c r="BA101" s="18">
        <f t="shared" si="6"/>
        <v>3.8402782871072683E-2</v>
      </c>
      <c r="BB101" s="18">
        <f t="shared" si="6"/>
        <v>3.8402782871072683E-2</v>
      </c>
      <c r="BC101" s="18">
        <f t="shared" si="6"/>
        <v>3.8402782871072683E-2</v>
      </c>
      <c r="BD101" s="18">
        <f t="shared" si="6"/>
        <v>3.8402782871072683E-2</v>
      </c>
      <c r="BE101" s="18">
        <f t="shared" si="6"/>
        <v>3.8402782871072683E-2</v>
      </c>
      <c r="BF101" s="18">
        <f t="shared" si="3"/>
        <v>3.8402782871072683E-2</v>
      </c>
    </row>
    <row r="102" spans="2:58" x14ac:dyDescent="0.3">
      <c r="B102" s="16">
        <v>10284</v>
      </c>
      <c r="C102" s="17" t="s">
        <v>128</v>
      </c>
      <c r="D102" s="10">
        <v>37.135373154797591</v>
      </c>
      <c r="E102" s="10">
        <v>34.822515786987488</v>
      </c>
      <c r="F102" s="18">
        <v>6.6418445524098924E-2</v>
      </c>
      <c r="G102" s="18">
        <v>0.02</v>
      </c>
      <c r="H102" s="18">
        <v>0.05</v>
      </c>
      <c r="I102" s="18">
        <v>0</v>
      </c>
      <c r="J102">
        <v>0</v>
      </c>
      <c r="K102" s="10">
        <v>1.6164070520703533</v>
      </c>
      <c r="L102" s="19">
        <v>1.4164070520703533</v>
      </c>
      <c r="M102" s="19">
        <v>1.2164070520703534</v>
      </c>
      <c r="N102" s="19">
        <v>1.0164070520703534</v>
      </c>
      <c r="O102" s="19">
        <v>0.81640705207035347</v>
      </c>
      <c r="P102" s="19">
        <v>0.61640705207035351</v>
      </c>
      <c r="Q102" s="19">
        <v>0.4164070520703535</v>
      </c>
      <c r="R102" s="19">
        <v>0.21640705207035349</v>
      </c>
      <c r="S102" s="19">
        <v>1.6407052070353478E-2</v>
      </c>
      <c r="T102" s="19">
        <v>0</v>
      </c>
      <c r="U102" s="19">
        <v>0</v>
      </c>
      <c r="V102" s="19">
        <v>0</v>
      </c>
      <c r="W102" s="19">
        <v>0</v>
      </c>
      <c r="X102" s="19">
        <v>0</v>
      </c>
      <c r="Y102" s="19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8">
        <f t="shared" si="6"/>
        <v>2.0000000000000018E-2</v>
      </c>
      <c r="AR102" s="18">
        <f t="shared" si="6"/>
        <v>2.5743410419379664E-2</v>
      </c>
      <c r="AS102" s="18">
        <f t="shared" si="6"/>
        <v>3.1486820838759533E-2</v>
      </c>
      <c r="AT102" s="18">
        <f t="shared" si="6"/>
        <v>3.7230231258139179E-2</v>
      </c>
      <c r="AU102" s="18">
        <f t="shared" si="6"/>
        <v>4.2973641677519048E-2</v>
      </c>
      <c r="AV102" s="18">
        <f t="shared" si="6"/>
        <v>4.8717052096898916E-2</v>
      </c>
      <c r="AW102" s="18">
        <f t="shared" si="6"/>
        <v>5.4460462516278563E-2</v>
      </c>
      <c r="AX102" s="18">
        <f t="shared" si="6"/>
        <v>6.0203872935658431E-2</v>
      </c>
      <c r="AY102" s="18">
        <f t="shared" si="6"/>
        <v>6.5947283355038078E-2</v>
      </c>
      <c r="AZ102" s="18">
        <f t="shared" si="6"/>
        <v>6.6418445524099035E-2</v>
      </c>
      <c r="BA102" s="18">
        <f t="shared" si="6"/>
        <v>6.6418445524099035E-2</v>
      </c>
      <c r="BB102" s="18">
        <f t="shared" si="6"/>
        <v>6.6418445524099035E-2</v>
      </c>
      <c r="BC102" s="18">
        <f t="shared" si="6"/>
        <v>6.6418445524099035E-2</v>
      </c>
      <c r="BD102" s="18">
        <f t="shared" si="6"/>
        <v>6.6418445524099035E-2</v>
      </c>
      <c r="BE102" s="18">
        <f t="shared" si="6"/>
        <v>6.6418445524099035E-2</v>
      </c>
      <c r="BF102" s="18">
        <f t="shared" si="3"/>
        <v>6.6418445524099035E-2</v>
      </c>
    </row>
    <row r="103" spans="2:58" x14ac:dyDescent="0.3">
      <c r="B103" s="16">
        <v>10285</v>
      </c>
      <c r="C103" s="17" t="s">
        <v>129</v>
      </c>
      <c r="D103" s="10">
        <v>39.74728547523074</v>
      </c>
      <c r="E103" s="10">
        <v>37.629855941563363</v>
      </c>
      <c r="F103" s="18">
        <v>5.6269934622008709E-2</v>
      </c>
      <c r="G103" s="18">
        <v>0.02</v>
      </c>
      <c r="H103" s="18">
        <v>0.05</v>
      </c>
      <c r="I103" s="18">
        <v>0</v>
      </c>
      <c r="J103">
        <v>0</v>
      </c>
      <c r="K103" s="10">
        <v>1.3648324148361093</v>
      </c>
      <c r="L103" s="19">
        <v>1.1648324148361093</v>
      </c>
      <c r="M103" s="19">
        <v>0.96483241483610938</v>
      </c>
      <c r="N103" s="19">
        <v>0.76483241483610942</v>
      </c>
      <c r="O103" s="19">
        <v>0.56483241483610946</v>
      </c>
      <c r="P103" s="19">
        <v>0.36483241483610945</v>
      </c>
      <c r="Q103" s="19">
        <v>0.16483241483610944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8">
        <f t="shared" si="6"/>
        <v>2.0000000000000018E-2</v>
      </c>
      <c r="AR103" s="18">
        <f t="shared" si="6"/>
        <v>2.5314928664903258E-2</v>
      </c>
      <c r="AS103" s="18">
        <f t="shared" si="6"/>
        <v>3.062985732980672E-2</v>
      </c>
      <c r="AT103" s="18">
        <f t="shared" si="6"/>
        <v>3.5944785994710182E-2</v>
      </c>
      <c r="AU103" s="18">
        <f t="shared" si="6"/>
        <v>4.1259714659613422E-2</v>
      </c>
      <c r="AV103" s="18">
        <f t="shared" si="6"/>
        <v>4.6574643324516884E-2</v>
      </c>
      <c r="AW103" s="18">
        <f t="shared" si="6"/>
        <v>5.1889571989420125E-2</v>
      </c>
      <c r="AX103" s="18">
        <f t="shared" si="6"/>
        <v>5.6269934622008799E-2</v>
      </c>
      <c r="AY103" s="18">
        <f t="shared" si="6"/>
        <v>5.6269934622008799E-2</v>
      </c>
      <c r="AZ103" s="18">
        <f t="shared" si="6"/>
        <v>5.6269934622008799E-2</v>
      </c>
      <c r="BA103" s="18">
        <f t="shared" si="6"/>
        <v>5.6269934622008799E-2</v>
      </c>
      <c r="BB103" s="18">
        <f t="shared" si="6"/>
        <v>5.6269934622008799E-2</v>
      </c>
      <c r="BC103" s="18">
        <f t="shared" si="6"/>
        <v>5.6269934622008799E-2</v>
      </c>
      <c r="BD103" s="18">
        <f t="shared" si="6"/>
        <v>5.6269934622008799E-2</v>
      </c>
      <c r="BE103" s="18">
        <f t="shared" si="6"/>
        <v>5.6269934622008799E-2</v>
      </c>
      <c r="BF103" s="18">
        <f t="shared" si="3"/>
        <v>5.6269934622008799E-2</v>
      </c>
    </row>
    <row r="104" spans="2:58" x14ac:dyDescent="0.3">
      <c r="B104" s="16">
        <v>10286</v>
      </c>
      <c r="C104" s="17" t="s">
        <v>130</v>
      </c>
      <c r="D104" s="10">
        <v>32.476173959555645</v>
      </c>
      <c r="E104" s="10">
        <v>33.353148488803114</v>
      </c>
      <c r="F104" s="18">
        <v>-2.6293605520986304E-2</v>
      </c>
      <c r="G104" s="18">
        <v>0</v>
      </c>
      <c r="H104" s="18">
        <v>0.05</v>
      </c>
      <c r="I104" s="18">
        <v>-2.237796105654985E-3</v>
      </c>
      <c r="J104">
        <v>1</v>
      </c>
      <c r="K104" s="10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0">
        <v>0</v>
      </c>
      <c r="AA104" s="10">
        <v>-7.4637545799576058E-2</v>
      </c>
      <c r="AB104" s="10">
        <v>-6.0146808696975106E-2</v>
      </c>
      <c r="AC104" s="10">
        <v>-4.707772778079275E-2</v>
      </c>
      <c r="AD104" s="10">
        <v>-3.4408383881038722E-2</v>
      </c>
      <c r="AE104" s="10">
        <v>-2.3848194590836563E-2</v>
      </c>
      <c r="AF104" s="10">
        <v>-1.5301182882294722E-2</v>
      </c>
      <c r="AG104" s="10">
        <v>-9.8608593666148596E-3</v>
      </c>
      <c r="AH104" s="10">
        <v>-6.332933063018519E-3</v>
      </c>
      <c r="AI104" s="10">
        <v>-3.8336176680045641E-3</v>
      </c>
      <c r="AJ104" s="10">
        <v>-2.1276888400756622E-3</v>
      </c>
      <c r="AK104" s="10">
        <v>-1.0904035492521689E-3</v>
      </c>
      <c r="AL104" s="10">
        <v>-7.3278093021343952E-4</v>
      </c>
      <c r="AM104" s="10">
        <v>-5.4660106713141595E-4</v>
      </c>
      <c r="AN104" s="10">
        <v>-3.6932690961366332E-4</v>
      </c>
      <c r="AO104" s="10">
        <v>-3.000635466844071E-4</v>
      </c>
      <c r="AP104" s="10">
        <v>-2.3080018375515093E-4</v>
      </c>
      <c r="AQ104" s="18">
        <f t="shared" si="6"/>
        <v>0</v>
      </c>
      <c r="AR104" s="18">
        <f t="shared" si="6"/>
        <v>0</v>
      </c>
      <c r="AS104" s="18">
        <f t="shared" si="6"/>
        <v>0</v>
      </c>
      <c r="AT104" s="18">
        <f t="shared" si="6"/>
        <v>0</v>
      </c>
      <c r="AU104" s="18">
        <f t="shared" si="6"/>
        <v>0</v>
      </c>
      <c r="AV104" s="18">
        <f t="shared" si="6"/>
        <v>0</v>
      </c>
      <c r="AW104" s="18">
        <f t="shared" si="6"/>
        <v>0</v>
      </c>
      <c r="AX104" s="18">
        <f t="shared" si="6"/>
        <v>0</v>
      </c>
      <c r="AY104" s="18">
        <f t="shared" si="6"/>
        <v>0</v>
      </c>
      <c r="AZ104" s="18">
        <f t="shared" si="6"/>
        <v>0</v>
      </c>
      <c r="BA104" s="18">
        <f t="shared" si="6"/>
        <v>0</v>
      </c>
      <c r="BB104" s="18">
        <f t="shared" si="6"/>
        <v>0</v>
      </c>
      <c r="BC104" s="18">
        <f t="shared" si="6"/>
        <v>0</v>
      </c>
      <c r="BD104" s="18">
        <f t="shared" si="6"/>
        <v>0</v>
      </c>
      <c r="BE104" s="18">
        <f t="shared" si="6"/>
        <v>0</v>
      </c>
      <c r="BF104" s="18">
        <f t="shared" si="3"/>
        <v>0</v>
      </c>
    </row>
    <row r="105" spans="2:58" x14ac:dyDescent="0.3">
      <c r="B105" s="16">
        <v>10288</v>
      </c>
      <c r="C105" s="17" t="s">
        <v>131</v>
      </c>
      <c r="D105" s="10">
        <v>35.461067934957391</v>
      </c>
      <c r="E105" s="10">
        <v>34.102061990599232</v>
      </c>
      <c r="F105" s="18">
        <v>3.9851136999656818E-2</v>
      </c>
      <c r="G105" s="18">
        <v>0.02</v>
      </c>
      <c r="H105" s="18">
        <v>0.05</v>
      </c>
      <c r="I105" s="18">
        <v>0</v>
      </c>
      <c r="J105">
        <v>0</v>
      </c>
      <c r="K105" s="10">
        <v>0.67696470454617486</v>
      </c>
      <c r="L105" s="19">
        <v>0.47696470454617484</v>
      </c>
      <c r="M105" s="19">
        <v>0.27696470454617483</v>
      </c>
      <c r="N105" s="19">
        <v>7.6964704546174822E-2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8">
        <f t="shared" si="6"/>
        <v>2.0000000000000018E-2</v>
      </c>
      <c r="AR105" s="18">
        <f t="shared" si="6"/>
        <v>2.5864748004244875E-2</v>
      </c>
      <c r="AS105" s="18">
        <f t="shared" si="6"/>
        <v>3.1729496008489733E-2</v>
      </c>
      <c r="AT105" s="18">
        <f t="shared" si="6"/>
        <v>3.7594244012734368E-2</v>
      </c>
      <c r="AU105" s="18">
        <f t="shared" si="6"/>
        <v>3.9851136999656811E-2</v>
      </c>
      <c r="AV105" s="18">
        <f t="shared" si="6"/>
        <v>3.9851136999656811E-2</v>
      </c>
      <c r="AW105" s="18">
        <f t="shared" si="6"/>
        <v>3.9851136999656811E-2</v>
      </c>
      <c r="AX105" s="18">
        <f t="shared" si="6"/>
        <v>3.9851136999656811E-2</v>
      </c>
      <c r="AY105" s="18">
        <f t="shared" si="6"/>
        <v>3.9851136999656811E-2</v>
      </c>
      <c r="AZ105" s="18">
        <f t="shared" si="6"/>
        <v>3.9851136999656811E-2</v>
      </c>
      <c r="BA105" s="18">
        <f t="shared" si="6"/>
        <v>3.9851136999656811E-2</v>
      </c>
      <c r="BB105" s="18">
        <f t="shared" si="6"/>
        <v>3.9851136999656811E-2</v>
      </c>
      <c r="BC105" s="18">
        <f t="shared" si="6"/>
        <v>3.9851136999656811E-2</v>
      </c>
      <c r="BD105" s="18">
        <f t="shared" si="6"/>
        <v>3.9851136999656811E-2</v>
      </c>
      <c r="BE105" s="18">
        <f t="shared" si="6"/>
        <v>3.9851136999656811E-2</v>
      </c>
      <c r="BF105" s="18">
        <f t="shared" si="3"/>
        <v>3.9851136999656811E-2</v>
      </c>
    </row>
    <row r="106" spans="2:58" x14ac:dyDescent="0.3">
      <c r="B106" s="16">
        <v>10291</v>
      </c>
      <c r="C106" s="17" t="s">
        <v>132</v>
      </c>
      <c r="D106" s="10">
        <v>34.859844993884501</v>
      </c>
      <c r="E106" s="10">
        <v>34.310171341946671</v>
      </c>
      <c r="F106" s="18">
        <v>1.6020720108320018E-2</v>
      </c>
      <c r="G106" s="18">
        <v>1.6020720108320018E-2</v>
      </c>
      <c r="H106" s="18">
        <v>0.05</v>
      </c>
      <c r="I106" s="18">
        <v>0</v>
      </c>
      <c r="J106">
        <v>0</v>
      </c>
      <c r="K106" s="10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8">
        <f t="shared" si="6"/>
        <v>0</v>
      </c>
      <c r="AR106" s="18">
        <f t="shared" si="6"/>
        <v>0</v>
      </c>
      <c r="AS106" s="18">
        <f t="shared" si="6"/>
        <v>0</v>
      </c>
      <c r="AT106" s="18">
        <f t="shared" si="6"/>
        <v>0</v>
      </c>
      <c r="AU106" s="18">
        <f t="shared" si="6"/>
        <v>0</v>
      </c>
      <c r="AV106" s="18">
        <f t="shared" si="6"/>
        <v>0</v>
      </c>
      <c r="AW106" s="18">
        <f t="shared" si="6"/>
        <v>0</v>
      </c>
      <c r="AX106" s="18">
        <f t="shared" si="6"/>
        <v>0</v>
      </c>
      <c r="AY106" s="18">
        <f t="shared" si="6"/>
        <v>0</v>
      </c>
      <c r="AZ106" s="18">
        <f t="shared" si="6"/>
        <v>0</v>
      </c>
      <c r="BA106" s="18">
        <f t="shared" si="6"/>
        <v>0</v>
      </c>
      <c r="BB106" s="18">
        <f t="shared" si="6"/>
        <v>0</v>
      </c>
      <c r="BC106" s="18">
        <f t="shared" si="6"/>
        <v>0</v>
      </c>
      <c r="BD106" s="18">
        <f t="shared" si="6"/>
        <v>0</v>
      </c>
      <c r="BE106" s="18">
        <f t="shared" si="6"/>
        <v>0</v>
      </c>
      <c r="BF106" s="18">
        <f t="shared" si="3"/>
        <v>0</v>
      </c>
    </row>
    <row r="107" spans="2:58" x14ac:dyDescent="0.3">
      <c r="B107" s="16">
        <v>10294</v>
      </c>
      <c r="C107" s="17" t="s">
        <v>133</v>
      </c>
      <c r="D107" s="10">
        <v>35.644676655037529</v>
      </c>
      <c r="E107" s="10">
        <v>34.069507784176807</v>
      </c>
      <c r="F107" s="18">
        <v>4.6233977926510905E-2</v>
      </c>
      <c r="G107" s="18">
        <v>0.02</v>
      </c>
      <c r="H107" s="18">
        <v>0.05</v>
      </c>
      <c r="I107" s="18">
        <v>0</v>
      </c>
      <c r="J107">
        <v>0</v>
      </c>
      <c r="K107" s="10">
        <v>0.89377871517718577</v>
      </c>
      <c r="L107" s="19">
        <v>0.6937787151771857</v>
      </c>
      <c r="M107" s="19">
        <v>0.49377871517718569</v>
      </c>
      <c r="N107" s="19">
        <v>0.29377871517718568</v>
      </c>
      <c r="O107" s="19">
        <v>9.3778715177185668E-2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8">
        <f t="shared" si="6"/>
        <v>2.0000000000000018E-2</v>
      </c>
      <c r="AR107" s="18">
        <f t="shared" si="6"/>
        <v>2.5870351907252509E-2</v>
      </c>
      <c r="AS107" s="18">
        <f t="shared" si="6"/>
        <v>3.1740703814505222E-2</v>
      </c>
      <c r="AT107" s="18">
        <f t="shared" si="6"/>
        <v>3.7611055721757936E-2</v>
      </c>
      <c r="AU107" s="18">
        <f t="shared" si="6"/>
        <v>4.3481407629010427E-2</v>
      </c>
      <c r="AV107" s="18">
        <f t="shared" si="6"/>
        <v>4.623397792651085E-2</v>
      </c>
      <c r="AW107" s="18">
        <f t="shared" si="6"/>
        <v>4.623397792651085E-2</v>
      </c>
      <c r="AX107" s="18">
        <f t="shared" si="6"/>
        <v>4.623397792651085E-2</v>
      </c>
      <c r="AY107" s="18">
        <f t="shared" si="6"/>
        <v>4.623397792651085E-2</v>
      </c>
      <c r="AZ107" s="18">
        <f t="shared" si="6"/>
        <v>4.623397792651085E-2</v>
      </c>
      <c r="BA107" s="18">
        <f t="shared" si="6"/>
        <v>4.623397792651085E-2</v>
      </c>
      <c r="BB107" s="18">
        <f t="shared" si="6"/>
        <v>4.623397792651085E-2</v>
      </c>
      <c r="BC107" s="18">
        <f t="shared" si="6"/>
        <v>4.623397792651085E-2</v>
      </c>
      <c r="BD107" s="18">
        <f t="shared" si="6"/>
        <v>4.623397792651085E-2</v>
      </c>
      <c r="BE107" s="18">
        <f t="shared" si="6"/>
        <v>4.623397792651085E-2</v>
      </c>
      <c r="BF107" s="18">
        <f t="shared" si="3"/>
        <v>4.623397792651085E-2</v>
      </c>
    </row>
    <row r="108" spans="2:58" x14ac:dyDescent="0.3">
      <c r="B108" s="16">
        <v>10304</v>
      </c>
      <c r="C108" s="17" t="s">
        <v>134</v>
      </c>
      <c r="D108" s="10">
        <v>34.774675488919833</v>
      </c>
      <c r="E108" s="10">
        <v>33.73810733980757</v>
      </c>
      <c r="F108" s="18">
        <v>3.0723956701898831E-2</v>
      </c>
      <c r="G108" s="18">
        <v>0.02</v>
      </c>
      <c r="H108" s="18">
        <v>0.05</v>
      </c>
      <c r="I108" s="18">
        <v>0</v>
      </c>
      <c r="J108">
        <v>0</v>
      </c>
      <c r="K108" s="10">
        <v>0.36180600231611149</v>
      </c>
      <c r="L108" s="19">
        <v>0.16180600231611147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8">
        <f t="shared" si="6"/>
        <v>1.9999999999999796E-2</v>
      </c>
      <c r="AR108" s="18">
        <f t="shared" si="6"/>
        <v>2.5928014810837396E-2</v>
      </c>
      <c r="AS108" s="18">
        <f t="shared" si="6"/>
        <v>3.0723956701898869E-2</v>
      </c>
      <c r="AT108" s="18">
        <f t="shared" si="6"/>
        <v>3.0723956701898869E-2</v>
      </c>
      <c r="AU108" s="18">
        <f t="shared" si="6"/>
        <v>3.0723956701898869E-2</v>
      </c>
      <c r="AV108" s="18">
        <f t="shared" si="6"/>
        <v>3.0723956701898869E-2</v>
      </c>
      <c r="AW108" s="18">
        <f t="shared" si="6"/>
        <v>3.0723956701898869E-2</v>
      </c>
      <c r="AX108" s="18">
        <f t="shared" si="6"/>
        <v>3.0723956701898869E-2</v>
      </c>
      <c r="AY108" s="18">
        <f t="shared" si="6"/>
        <v>3.0723956701898869E-2</v>
      </c>
      <c r="AZ108" s="18">
        <f t="shared" si="6"/>
        <v>3.0723956701898869E-2</v>
      </c>
      <c r="BA108" s="18">
        <f t="shared" si="6"/>
        <v>3.0723956701898869E-2</v>
      </c>
      <c r="BB108" s="18">
        <f t="shared" si="6"/>
        <v>3.0723956701898869E-2</v>
      </c>
      <c r="BC108" s="18">
        <f t="shared" si="6"/>
        <v>3.0723956701898869E-2</v>
      </c>
      <c r="BD108" s="18">
        <f t="shared" si="6"/>
        <v>3.0723956701898869E-2</v>
      </c>
      <c r="BE108" s="18">
        <f t="shared" si="6"/>
        <v>3.0723956701898869E-2</v>
      </c>
      <c r="BF108" s="18">
        <f t="shared" si="3"/>
        <v>3.0723956701898869E-2</v>
      </c>
    </row>
    <row r="109" spans="2:58" x14ac:dyDescent="0.3">
      <c r="B109" s="16">
        <v>10306</v>
      </c>
      <c r="C109" s="17" t="s">
        <v>135</v>
      </c>
      <c r="D109" s="10">
        <v>34.617934283201222</v>
      </c>
      <c r="E109" s="10">
        <v>36.078973147321221</v>
      </c>
      <c r="F109" s="18">
        <v>-4.0495577802454101E-2</v>
      </c>
      <c r="G109" s="18">
        <v>0</v>
      </c>
      <c r="H109" s="18">
        <v>0.05</v>
      </c>
      <c r="I109" s="18">
        <v>-1.6439768387122782E-2</v>
      </c>
      <c r="J109">
        <v>1</v>
      </c>
      <c r="K109" s="10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0">
        <v>0</v>
      </c>
      <c r="AA109" s="10">
        <v>-0.59312996218718317</v>
      </c>
      <c r="AB109" s="10">
        <v>-0.47797491176778778</v>
      </c>
      <c r="AC109" s="10">
        <v>-0.37411748469680672</v>
      </c>
      <c r="AD109" s="10">
        <v>-0.27343668942553173</v>
      </c>
      <c r="AE109" s="10">
        <v>-0.18951693285681187</v>
      </c>
      <c r="AF109" s="10">
        <v>-0.12159550434261723</v>
      </c>
      <c r="AG109" s="10">
        <v>-7.8362318597118508E-2</v>
      </c>
      <c r="AH109" s="10">
        <v>-5.0326579042252913E-2</v>
      </c>
      <c r="AI109" s="10">
        <v>-3.0465008972422294E-2</v>
      </c>
      <c r="AJ109" s="10">
        <v>-1.6908326603463121E-2</v>
      </c>
      <c r="AK109" s="10">
        <v>-8.6652235012312367E-3</v>
      </c>
      <c r="AL109" s="10">
        <v>-5.8232665714399064E-3</v>
      </c>
      <c r="AM109" s="10">
        <v>-4.3437316541693177E-3</v>
      </c>
      <c r="AN109" s="10">
        <v>-2.9349686352509409E-3</v>
      </c>
      <c r="AO109" s="10">
        <v>-2.3845462520511408E-3</v>
      </c>
      <c r="AP109" s="10">
        <v>-1.8341238688513409E-3</v>
      </c>
      <c r="AQ109" s="18">
        <f t="shared" si="6"/>
        <v>0</v>
      </c>
      <c r="AR109" s="18">
        <f t="shared" si="6"/>
        <v>0</v>
      </c>
      <c r="AS109" s="18">
        <f t="shared" si="6"/>
        <v>0</v>
      </c>
      <c r="AT109" s="18">
        <f t="shared" si="6"/>
        <v>0</v>
      </c>
      <c r="AU109" s="18">
        <f t="shared" si="6"/>
        <v>0</v>
      </c>
      <c r="AV109" s="18">
        <f t="shared" si="6"/>
        <v>0</v>
      </c>
      <c r="AW109" s="18">
        <f t="shared" si="6"/>
        <v>0</v>
      </c>
      <c r="AX109" s="18">
        <f t="shared" si="6"/>
        <v>0</v>
      </c>
      <c r="AY109" s="18">
        <f t="shared" si="6"/>
        <v>0</v>
      </c>
      <c r="AZ109" s="18">
        <f t="shared" si="6"/>
        <v>0</v>
      </c>
      <c r="BA109" s="18">
        <f t="shared" si="6"/>
        <v>0</v>
      </c>
      <c r="BB109" s="18">
        <f t="shared" si="6"/>
        <v>0</v>
      </c>
      <c r="BC109" s="18">
        <f t="shared" si="6"/>
        <v>0</v>
      </c>
      <c r="BD109" s="18">
        <f t="shared" si="6"/>
        <v>0</v>
      </c>
      <c r="BE109" s="18">
        <f t="shared" si="6"/>
        <v>0</v>
      </c>
      <c r="BF109" s="18">
        <f t="shared" si="3"/>
        <v>0</v>
      </c>
    </row>
    <row r="110" spans="2:58" x14ac:dyDescent="0.3">
      <c r="B110" s="16">
        <v>10307</v>
      </c>
      <c r="C110" s="17" t="s">
        <v>136</v>
      </c>
      <c r="D110" s="10">
        <v>36.427394930026551</v>
      </c>
      <c r="E110" s="10">
        <v>35.038704447021068</v>
      </c>
      <c r="F110" s="18">
        <v>3.9633043085402872E-2</v>
      </c>
      <c r="G110" s="18">
        <v>0.02</v>
      </c>
      <c r="H110" s="18">
        <v>0.05</v>
      </c>
      <c r="I110" s="18">
        <v>0</v>
      </c>
      <c r="J110">
        <v>0</v>
      </c>
      <c r="K110" s="10">
        <v>0.68791639406506189</v>
      </c>
      <c r="L110" s="19">
        <v>0.48791639406506188</v>
      </c>
      <c r="M110" s="19">
        <v>0.28791639406506186</v>
      </c>
      <c r="N110" s="19">
        <v>8.7916394065061854E-2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8">
        <f t="shared" si="6"/>
        <v>2.0000000000000018E-2</v>
      </c>
      <c r="AR110" s="18">
        <f t="shared" si="6"/>
        <v>2.5707973601090339E-2</v>
      </c>
      <c r="AS110" s="18">
        <f t="shared" si="6"/>
        <v>3.1415947202180439E-2</v>
      </c>
      <c r="AT110" s="18">
        <f t="shared" si="6"/>
        <v>3.712392080327076E-2</v>
      </c>
      <c r="AU110" s="18">
        <f t="shared" si="6"/>
        <v>3.963304308540283E-2</v>
      </c>
      <c r="AV110" s="18">
        <f t="shared" si="6"/>
        <v>3.963304308540283E-2</v>
      </c>
      <c r="AW110" s="18">
        <f t="shared" si="6"/>
        <v>3.963304308540283E-2</v>
      </c>
      <c r="AX110" s="18">
        <f t="shared" si="6"/>
        <v>3.963304308540283E-2</v>
      </c>
      <c r="AY110" s="18">
        <f t="shared" si="6"/>
        <v>3.963304308540283E-2</v>
      </c>
      <c r="AZ110" s="18">
        <f t="shared" si="6"/>
        <v>3.963304308540283E-2</v>
      </c>
      <c r="BA110" s="18">
        <f t="shared" si="6"/>
        <v>3.963304308540283E-2</v>
      </c>
      <c r="BB110" s="18">
        <f t="shared" si="6"/>
        <v>3.963304308540283E-2</v>
      </c>
      <c r="BC110" s="18">
        <f t="shared" si="6"/>
        <v>3.963304308540283E-2</v>
      </c>
      <c r="BD110" s="18">
        <f t="shared" si="6"/>
        <v>3.963304308540283E-2</v>
      </c>
      <c r="BE110" s="18">
        <f t="shared" si="6"/>
        <v>3.963304308540283E-2</v>
      </c>
      <c r="BF110" s="18">
        <f t="shared" si="3"/>
        <v>3.963304308540283E-2</v>
      </c>
    </row>
    <row r="111" spans="2:58" x14ac:dyDescent="0.3">
      <c r="B111" s="16">
        <v>10326</v>
      </c>
      <c r="C111" s="17" t="s">
        <v>137</v>
      </c>
      <c r="D111" s="10">
        <v>33.972449303777751</v>
      </c>
      <c r="E111" s="10">
        <v>32.767876002448858</v>
      </c>
      <c r="F111" s="18">
        <v>3.6760798937315022E-2</v>
      </c>
      <c r="G111" s="18">
        <v>0.02</v>
      </c>
      <c r="H111" s="18">
        <v>0.05</v>
      </c>
      <c r="I111" s="18">
        <v>0</v>
      </c>
      <c r="J111">
        <v>0</v>
      </c>
      <c r="K111" s="10">
        <v>0.54921578127991522</v>
      </c>
      <c r="L111" s="19">
        <v>0.34921578127991521</v>
      </c>
      <c r="M111" s="19">
        <v>0.14921578127991519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8">
        <f t="shared" ref="AQ111:BF127" si="7">+IF($K111=0,0,($D111-K111)/$E111-1)</f>
        <v>2.0000000000000018E-2</v>
      </c>
      <c r="AR111" s="18">
        <f t="shared" si="7"/>
        <v>2.6103538721431008E-2</v>
      </c>
      <c r="AS111" s="18">
        <f t="shared" si="7"/>
        <v>3.220707744286222E-2</v>
      </c>
      <c r="AT111" s="18">
        <f t="shared" si="7"/>
        <v>3.6760798937315098E-2</v>
      </c>
      <c r="AU111" s="18">
        <f t="shared" si="7"/>
        <v>3.6760798937315098E-2</v>
      </c>
      <c r="AV111" s="18">
        <f t="shared" si="7"/>
        <v>3.6760798937315098E-2</v>
      </c>
      <c r="AW111" s="18">
        <f t="shared" si="7"/>
        <v>3.6760798937315098E-2</v>
      </c>
      <c r="AX111" s="18">
        <f t="shared" si="7"/>
        <v>3.6760798937315098E-2</v>
      </c>
      <c r="AY111" s="18">
        <f t="shared" si="7"/>
        <v>3.6760798937315098E-2</v>
      </c>
      <c r="AZ111" s="18">
        <f t="shared" si="7"/>
        <v>3.6760798937315098E-2</v>
      </c>
      <c r="BA111" s="18">
        <f t="shared" si="7"/>
        <v>3.6760798937315098E-2</v>
      </c>
      <c r="BB111" s="18">
        <f t="shared" si="7"/>
        <v>3.6760798937315098E-2</v>
      </c>
      <c r="BC111" s="18">
        <f t="shared" si="7"/>
        <v>3.6760798937315098E-2</v>
      </c>
      <c r="BD111" s="18">
        <f t="shared" si="7"/>
        <v>3.6760798937315098E-2</v>
      </c>
      <c r="BE111" s="18">
        <f t="shared" si="7"/>
        <v>3.6760798937315098E-2</v>
      </c>
      <c r="BF111" s="18">
        <f t="shared" si="3"/>
        <v>3.6760798937315098E-2</v>
      </c>
    </row>
    <row r="112" spans="2:58" x14ac:dyDescent="0.3">
      <c r="B112" s="16">
        <v>10331</v>
      </c>
      <c r="C112" s="17" t="s">
        <v>138</v>
      </c>
      <c r="D112" s="10">
        <v>32.024718303198888</v>
      </c>
      <c r="E112" s="10">
        <v>31.517282350140647</v>
      </c>
      <c r="F112" s="18">
        <v>1.6100244539516171E-2</v>
      </c>
      <c r="G112" s="18">
        <v>1.6100244539516171E-2</v>
      </c>
      <c r="H112" s="18">
        <v>0.05</v>
      </c>
      <c r="I112" s="18">
        <v>0</v>
      </c>
      <c r="J112">
        <v>0</v>
      </c>
      <c r="K112" s="10">
        <v>0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9">
        <v>0</v>
      </c>
      <c r="S112" s="19">
        <v>0</v>
      </c>
      <c r="T112" s="19">
        <v>0</v>
      </c>
      <c r="U112" s="19">
        <v>0</v>
      </c>
      <c r="V112" s="19">
        <v>0</v>
      </c>
      <c r="W112" s="19">
        <v>0</v>
      </c>
      <c r="X112" s="19">
        <v>0</v>
      </c>
      <c r="Y112" s="19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8">
        <f t="shared" si="7"/>
        <v>0</v>
      </c>
      <c r="AR112" s="18">
        <f t="shared" si="7"/>
        <v>0</v>
      </c>
      <c r="AS112" s="18">
        <f t="shared" si="7"/>
        <v>0</v>
      </c>
      <c r="AT112" s="18">
        <f t="shared" si="7"/>
        <v>0</v>
      </c>
      <c r="AU112" s="18">
        <f t="shared" si="7"/>
        <v>0</v>
      </c>
      <c r="AV112" s="18">
        <f t="shared" si="7"/>
        <v>0</v>
      </c>
      <c r="AW112" s="18">
        <f t="shared" si="7"/>
        <v>0</v>
      </c>
      <c r="AX112" s="18">
        <f t="shared" si="7"/>
        <v>0</v>
      </c>
      <c r="AY112" s="18">
        <f t="shared" si="7"/>
        <v>0</v>
      </c>
      <c r="AZ112" s="18">
        <f t="shared" si="7"/>
        <v>0</v>
      </c>
      <c r="BA112" s="18">
        <f t="shared" si="7"/>
        <v>0</v>
      </c>
      <c r="BB112" s="18">
        <f t="shared" si="7"/>
        <v>0</v>
      </c>
      <c r="BC112" s="18">
        <f t="shared" si="7"/>
        <v>0</v>
      </c>
      <c r="BD112" s="18">
        <f t="shared" si="7"/>
        <v>0</v>
      </c>
      <c r="BE112" s="18">
        <f t="shared" si="7"/>
        <v>0</v>
      </c>
      <c r="BF112" s="18">
        <f t="shared" si="3"/>
        <v>0</v>
      </c>
    </row>
    <row r="113" spans="2:58" x14ac:dyDescent="0.3">
      <c r="B113" s="16">
        <v>10333</v>
      </c>
      <c r="C113" s="17" t="s">
        <v>139</v>
      </c>
      <c r="D113" s="10">
        <v>37.086112157206102</v>
      </c>
      <c r="E113" s="10">
        <v>35.834408875862977</v>
      </c>
      <c r="F113" s="18">
        <v>3.4930205928030165E-2</v>
      </c>
      <c r="G113" s="18">
        <v>0.02</v>
      </c>
      <c r="H113" s="18">
        <v>0.05</v>
      </c>
      <c r="I113" s="18">
        <v>0</v>
      </c>
      <c r="J113">
        <v>0</v>
      </c>
      <c r="K113" s="10">
        <v>0.53501510382586615</v>
      </c>
      <c r="L113" s="19">
        <v>0.33501510382586613</v>
      </c>
      <c r="M113" s="19">
        <v>0.13501510382586612</v>
      </c>
      <c r="N113" s="19">
        <v>0</v>
      </c>
      <c r="O113" s="19">
        <v>0</v>
      </c>
      <c r="P113" s="19">
        <v>0</v>
      </c>
      <c r="Q113" s="19">
        <v>0</v>
      </c>
      <c r="R113" s="19">
        <v>0</v>
      </c>
      <c r="S113" s="19">
        <v>0</v>
      </c>
      <c r="T113" s="19">
        <v>0</v>
      </c>
      <c r="U113" s="19">
        <v>0</v>
      </c>
      <c r="V113" s="19">
        <v>0</v>
      </c>
      <c r="W113" s="19">
        <v>0</v>
      </c>
      <c r="X113" s="19">
        <v>0</v>
      </c>
      <c r="Y113" s="19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8">
        <f t="shared" si="7"/>
        <v>2.0000000000000018E-2</v>
      </c>
      <c r="AR113" s="18">
        <f t="shared" si="7"/>
        <v>2.5581227827500497E-2</v>
      </c>
      <c r="AS113" s="18">
        <f t="shared" si="7"/>
        <v>3.1162455655001198E-2</v>
      </c>
      <c r="AT113" s="18">
        <f t="shared" si="7"/>
        <v>3.4930205928030089E-2</v>
      </c>
      <c r="AU113" s="18">
        <f t="shared" si="7"/>
        <v>3.4930205928030089E-2</v>
      </c>
      <c r="AV113" s="18">
        <f t="shared" si="7"/>
        <v>3.4930205928030089E-2</v>
      </c>
      <c r="AW113" s="18">
        <f t="shared" si="7"/>
        <v>3.4930205928030089E-2</v>
      </c>
      <c r="AX113" s="18">
        <f t="shared" si="7"/>
        <v>3.4930205928030089E-2</v>
      </c>
      <c r="AY113" s="18">
        <f t="shared" si="7"/>
        <v>3.4930205928030089E-2</v>
      </c>
      <c r="AZ113" s="18">
        <f t="shared" si="7"/>
        <v>3.4930205928030089E-2</v>
      </c>
      <c r="BA113" s="18">
        <f t="shared" si="7"/>
        <v>3.4930205928030089E-2</v>
      </c>
      <c r="BB113" s="18">
        <f t="shared" si="7"/>
        <v>3.4930205928030089E-2</v>
      </c>
      <c r="BC113" s="18">
        <f t="shared" si="7"/>
        <v>3.4930205928030089E-2</v>
      </c>
      <c r="BD113" s="18">
        <f t="shared" si="7"/>
        <v>3.4930205928030089E-2</v>
      </c>
      <c r="BE113" s="18">
        <f t="shared" si="7"/>
        <v>3.4930205928030089E-2</v>
      </c>
      <c r="BF113" s="18">
        <f t="shared" si="3"/>
        <v>3.4930205928030089E-2</v>
      </c>
    </row>
    <row r="114" spans="2:58" x14ac:dyDescent="0.3">
      <c r="B114" s="16">
        <v>10338</v>
      </c>
      <c r="C114" s="17" t="s">
        <v>140</v>
      </c>
      <c r="D114" s="10">
        <v>34.800462279307297</v>
      </c>
      <c r="E114" s="10">
        <v>32.733061288995827</v>
      </c>
      <c r="F114" s="18">
        <v>6.3159414637655245E-2</v>
      </c>
      <c r="G114" s="18">
        <v>0.02</v>
      </c>
      <c r="H114" s="18">
        <v>0.05</v>
      </c>
      <c r="I114" s="18">
        <v>0</v>
      </c>
      <c r="J114">
        <v>0</v>
      </c>
      <c r="K114" s="10">
        <v>1.4127397645315527</v>
      </c>
      <c r="L114" s="19">
        <v>1.2127397645315527</v>
      </c>
      <c r="M114" s="19">
        <v>1.0127397645315528</v>
      </c>
      <c r="N114" s="19">
        <v>0.81273976453155283</v>
      </c>
      <c r="O114" s="19">
        <v>0.61273976453155288</v>
      </c>
      <c r="P114" s="19">
        <v>0.41273976453155287</v>
      </c>
      <c r="Q114" s="19">
        <v>0.21273976453155286</v>
      </c>
      <c r="R114" s="19">
        <v>1.2739764531552844E-2</v>
      </c>
      <c r="S114" s="19">
        <v>0</v>
      </c>
      <c r="T114" s="19">
        <v>0</v>
      </c>
      <c r="U114" s="19">
        <v>0</v>
      </c>
      <c r="V114" s="19">
        <v>0</v>
      </c>
      <c r="W114" s="19">
        <v>0</v>
      </c>
      <c r="X114" s="19">
        <v>0</v>
      </c>
      <c r="Y114" s="19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8">
        <f t="shared" si="7"/>
        <v>2.0000000000000018E-2</v>
      </c>
      <c r="AR114" s="18">
        <f t="shared" si="7"/>
        <v>2.6110030413416752E-2</v>
      </c>
      <c r="AS114" s="18">
        <f t="shared" si="7"/>
        <v>3.2220060826833485E-2</v>
      </c>
      <c r="AT114" s="18">
        <f t="shared" si="7"/>
        <v>3.8330091240250441E-2</v>
      </c>
      <c r="AU114" s="18">
        <f t="shared" si="7"/>
        <v>4.4440121653667175E-2</v>
      </c>
      <c r="AV114" s="18">
        <f t="shared" si="7"/>
        <v>5.0550152067083909E-2</v>
      </c>
      <c r="AW114" s="18">
        <f t="shared" si="7"/>
        <v>5.6660182480500643E-2</v>
      </c>
      <c r="AX114" s="18">
        <f t="shared" si="7"/>
        <v>6.2770212893917376E-2</v>
      </c>
      <c r="AY114" s="18">
        <f t="shared" si="7"/>
        <v>6.3159414637655287E-2</v>
      </c>
      <c r="AZ114" s="18">
        <f t="shared" si="7"/>
        <v>6.3159414637655287E-2</v>
      </c>
      <c r="BA114" s="18">
        <f t="shared" si="7"/>
        <v>6.3159414637655287E-2</v>
      </c>
      <c r="BB114" s="18">
        <f t="shared" si="7"/>
        <v>6.3159414637655287E-2</v>
      </c>
      <c r="BC114" s="18">
        <f t="shared" si="7"/>
        <v>6.3159414637655287E-2</v>
      </c>
      <c r="BD114" s="18">
        <f t="shared" si="7"/>
        <v>6.3159414637655287E-2</v>
      </c>
      <c r="BE114" s="18">
        <f t="shared" si="7"/>
        <v>6.3159414637655287E-2</v>
      </c>
      <c r="BF114" s="18">
        <f t="shared" si="3"/>
        <v>6.3159414637655287E-2</v>
      </c>
    </row>
    <row r="115" spans="2:58" x14ac:dyDescent="0.3">
      <c r="B115" s="16">
        <v>10342</v>
      </c>
      <c r="C115" s="17" t="s">
        <v>141</v>
      </c>
      <c r="D115" s="10">
        <v>36.484732141619389</v>
      </c>
      <c r="E115" s="10">
        <v>34.969831186645365</v>
      </c>
      <c r="F115" s="18">
        <v>4.3320224993037712E-2</v>
      </c>
      <c r="G115" s="18">
        <v>0.02</v>
      </c>
      <c r="H115" s="18">
        <v>0.05</v>
      </c>
      <c r="I115" s="18">
        <v>0</v>
      </c>
      <c r="J115">
        <v>0</v>
      </c>
      <c r="K115" s="10">
        <v>0.81550433124111688</v>
      </c>
      <c r="L115" s="19">
        <v>0.61550433124111681</v>
      </c>
      <c r="M115" s="19">
        <v>0.4155043312411168</v>
      </c>
      <c r="N115" s="19">
        <v>0.21550433124111679</v>
      </c>
      <c r="O115" s="19">
        <v>1.5504331241116776E-2</v>
      </c>
      <c r="P115" s="19">
        <v>0</v>
      </c>
      <c r="Q115" s="19">
        <v>0</v>
      </c>
      <c r="R115" s="19">
        <v>0</v>
      </c>
      <c r="S115" s="19">
        <v>0</v>
      </c>
      <c r="T115" s="19">
        <v>0</v>
      </c>
      <c r="U115" s="19">
        <v>0</v>
      </c>
      <c r="V115" s="19">
        <v>0</v>
      </c>
      <c r="W115" s="19">
        <v>0</v>
      </c>
      <c r="X115" s="19">
        <v>0</v>
      </c>
      <c r="Y115" s="19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8">
        <f t="shared" si="7"/>
        <v>2.0000000000000018E-2</v>
      </c>
      <c r="AR115" s="18">
        <f t="shared" si="7"/>
        <v>2.57192154841277E-2</v>
      </c>
      <c r="AS115" s="18">
        <f t="shared" si="7"/>
        <v>3.1438430968255826E-2</v>
      </c>
      <c r="AT115" s="18">
        <f t="shared" si="7"/>
        <v>3.715764645238373E-2</v>
      </c>
      <c r="AU115" s="18">
        <f t="shared" si="7"/>
        <v>4.2876861936511412E-2</v>
      </c>
      <c r="AV115" s="18">
        <f t="shared" si="7"/>
        <v>4.3320224993037781E-2</v>
      </c>
      <c r="AW115" s="18">
        <f t="shared" si="7"/>
        <v>4.3320224993037781E-2</v>
      </c>
      <c r="AX115" s="18">
        <f t="shared" si="7"/>
        <v>4.3320224993037781E-2</v>
      </c>
      <c r="AY115" s="18">
        <f t="shared" si="7"/>
        <v>4.3320224993037781E-2</v>
      </c>
      <c r="AZ115" s="18">
        <f t="shared" si="7"/>
        <v>4.3320224993037781E-2</v>
      </c>
      <c r="BA115" s="18">
        <f t="shared" si="7"/>
        <v>4.3320224993037781E-2</v>
      </c>
      <c r="BB115" s="18">
        <f t="shared" si="7"/>
        <v>4.3320224993037781E-2</v>
      </c>
      <c r="BC115" s="18">
        <f t="shared" si="7"/>
        <v>4.3320224993037781E-2</v>
      </c>
      <c r="BD115" s="18">
        <f t="shared" si="7"/>
        <v>4.3320224993037781E-2</v>
      </c>
      <c r="BE115" s="18">
        <f t="shared" si="7"/>
        <v>4.3320224993037781E-2</v>
      </c>
      <c r="BF115" s="18">
        <f t="shared" si="3"/>
        <v>4.3320224993037781E-2</v>
      </c>
    </row>
    <row r="116" spans="2:58" x14ac:dyDescent="0.3">
      <c r="B116" s="16">
        <v>10343</v>
      </c>
      <c r="C116" s="17" t="s">
        <v>142</v>
      </c>
      <c r="D116" s="10">
        <v>33.128207997133195</v>
      </c>
      <c r="E116" s="10">
        <v>30.915230370181558</v>
      </c>
      <c r="F116" s="18">
        <v>7.1582116660728654E-2</v>
      </c>
      <c r="G116" s="18">
        <v>0.02</v>
      </c>
      <c r="H116" s="18">
        <v>0.05</v>
      </c>
      <c r="I116" s="18">
        <v>0</v>
      </c>
      <c r="J116">
        <v>0</v>
      </c>
      <c r="K116" s="10">
        <v>1.5946730195480066</v>
      </c>
      <c r="L116" s="19">
        <v>1.3946730195480066</v>
      </c>
      <c r="M116" s="19">
        <v>1.1946730195480066</v>
      </c>
      <c r="N116" s="19">
        <v>0.99467301954800669</v>
      </c>
      <c r="O116" s="19">
        <v>0.79467301954800673</v>
      </c>
      <c r="P116" s="19">
        <v>0.59467301954800678</v>
      </c>
      <c r="Q116" s="19">
        <v>0.39467301954800676</v>
      </c>
      <c r="R116" s="19">
        <v>0.19467301954800675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8">
        <f t="shared" si="7"/>
        <v>2.0000000000000018E-2</v>
      </c>
      <c r="AR116" s="18">
        <f t="shared" si="7"/>
        <v>2.6469303240027164E-2</v>
      </c>
      <c r="AS116" s="18">
        <f t="shared" si="7"/>
        <v>3.2938606480054311E-2</v>
      </c>
      <c r="AT116" s="18">
        <f t="shared" si="7"/>
        <v>3.9407909720081236E-2</v>
      </c>
      <c r="AU116" s="18">
        <f t="shared" si="7"/>
        <v>4.5877212960108382E-2</v>
      </c>
      <c r="AV116" s="18">
        <f t="shared" si="7"/>
        <v>5.2346516200135529E-2</v>
      </c>
      <c r="AW116" s="18">
        <f t="shared" si="7"/>
        <v>5.8815819440162675E-2</v>
      </c>
      <c r="AX116" s="18">
        <f t="shared" si="7"/>
        <v>6.5285122680189822E-2</v>
      </c>
      <c r="AY116" s="18">
        <f t="shared" si="7"/>
        <v>7.1582116660728667E-2</v>
      </c>
      <c r="AZ116" s="18">
        <f t="shared" si="7"/>
        <v>7.1582116660728667E-2</v>
      </c>
      <c r="BA116" s="18">
        <f t="shared" si="7"/>
        <v>7.1582116660728667E-2</v>
      </c>
      <c r="BB116" s="18">
        <f t="shared" si="7"/>
        <v>7.1582116660728667E-2</v>
      </c>
      <c r="BC116" s="18">
        <f t="shared" si="7"/>
        <v>7.1582116660728667E-2</v>
      </c>
      <c r="BD116" s="18">
        <f t="shared" si="7"/>
        <v>7.1582116660728667E-2</v>
      </c>
      <c r="BE116" s="18">
        <f t="shared" si="7"/>
        <v>7.1582116660728667E-2</v>
      </c>
      <c r="BF116" s="18">
        <f t="shared" si="3"/>
        <v>7.1582116660728667E-2</v>
      </c>
    </row>
    <row r="117" spans="2:58" x14ac:dyDescent="0.3">
      <c r="B117" s="16">
        <v>10349</v>
      </c>
      <c r="C117" s="17" t="s">
        <v>143</v>
      </c>
      <c r="D117" s="10">
        <v>34.562194032247866</v>
      </c>
      <c r="E117" s="10">
        <v>35.356290488803097</v>
      </c>
      <c r="F117" s="18">
        <v>-2.2459835168701061E-2</v>
      </c>
      <c r="G117" s="18">
        <v>0</v>
      </c>
      <c r="H117" s="18">
        <v>0.05</v>
      </c>
      <c r="I117" s="18">
        <v>0</v>
      </c>
      <c r="J117">
        <v>0</v>
      </c>
      <c r="K117" s="10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8">
        <f t="shared" si="7"/>
        <v>0</v>
      </c>
      <c r="AR117" s="18">
        <f t="shared" si="7"/>
        <v>0</v>
      </c>
      <c r="AS117" s="18">
        <f t="shared" si="7"/>
        <v>0</v>
      </c>
      <c r="AT117" s="18">
        <f t="shared" si="7"/>
        <v>0</v>
      </c>
      <c r="AU117" s="18">
        <f t="shared" si="7"/>
        <v>0</v>
      </c>
      <c r="AV117" s="18">
        <f t="shared" si="7"/>
        <v>0</v>
      </c>
      <c r="AW117" s="18">
        <f t="shared" si="7"/>
        <v>0</v>
      </c>
      <c r="AX117" s="18">
        <f t="shared" si="7"/>
        <v>0</v>
      </c>
      <c r="AY117" s="18">
        <f t="shared" si="7"/>
        <v>0</v>
      </c>
      <c r="AZ117" s="18">
        <f t="shared" si="7"/>
        <v>0</v>
      </c>
      <c r="BA117" s="18">
        <f t="shared" si="7"/>
        <v>0</v>
      </c>
      <c r="BB117" s="18">
        <f t="shared" si="7"/>
        <v>0</v>
      </c>
      <c r="BC117" s="18">
        <f t="shared" si="7"/>
        <v>0</v>
      </c>
      <c r="BD117" s="18">
        <f t="shared" si="7"/>
        <v>0</v>
      </c>
      <c r="BE117" s="18">
        <f t="shared" si="7"/>
        <v>0</v>
      </c>
      <c r="BF117" s="18">
        <f t="shared" si="3"/>
        <v>0</v>
      </c>
    </row>
    <row r="118" spans="2:58" x14ac:dyDescent="0.3">
      <c r="B118" s="16">
        <v>10352</v>
      </c>
      <c r="C118" s="17" t="s">
        <v>144</v>
      </c>
      <c r="D118" s="10">
        <v>35.880171391834047</v>
      </c>
      <c r="E118" s="10">
        <v>34.295446392741788</v>
      </c>
      <c r="F118" s="18">
        <v>4.6208029513435549E-2</v>
      </c>
      <c r="G118" s="18">
        <v>0.02</v>
      </c>
      <c r="H118" s="18">
        <v>0.05</v>
      </c>
      <c r="I118" s="18">
        <v>0</v>
      </c>
      <c r="J118">
        <v>0</v>
      </c>
      <c r="K118" s="10">
        <v>0.89881607123742346</v>
      </c>
      <c r="L118" s="19">
        <v>0.6988160712374234</v>
      </c>
      <c r="M118" s="19">
        <v>0.49881607123742339</v>
      </c>
      <c r="N118" s="19">
        <v>0.29881607123742338</v>
      </c>
      <c r="O118" s="19">
        <v>9.8816071237423364E-2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8">
        <f t="shared" si="7"/>
        <v>1.9999999999999796E-2</v>
      </c>
      <c r="AR118" s="18">
        <f t="shared" si="7"/>
        <v>2.5831677993330526E-2</v>
      </c>
      <c r="AS118" s="18">
        <f t="shared" si="7"/>
        <v>3.1663355986661257E-2</v>
      </c>
      <c r="AT118" s="18">
        <f t="shared" si="7"/>
        <v>3.7495033979991543E-2</v>
      </c>
      <c r="AU118" s="18">
        <f t="shared" si="7"/>
        <v>4.3326711973322274E-2</v>
      </c>
      <c r="AV118" s="18">
        <f t="shared" si="7"/>
        <v>4.62080295134355E-2</v>
      </c>
      <c r="AW118" s="18">
        <f t="shared" si="7"/>
        <v>4.62080295134355E-2</v>
      </c>
      <c r="AX118" s="18">
        <f t="shared" si="7"/>
        <v>4.62080295134355E-2</v>
      </c>
      <c r="AY118" s="18">
        <f t="shared" si="7"/>
        <v>4.62080295134355E-2</v>
      </c>
      <c r="AZ118" s="18">
        <f t="shared" si="7"/>
        <v>4.62080295134355E-2</v>
      </c>
      <c r="BA118" s="18">
        <f t="shared" si="7"/>
        <v>4.62080295134355E-2</v>
      </c>
      <c r="BB118" s="18">
        <f t="shared" si="7"/>
        <v>4.62080295134355E-2</v>
      </c>
      <c r="BC118" s="18">
        <f t="shared" si="7"/>
        <v>4.62080295134355E-2</v>
      </c>
      <c r="BD118" s="18">
        <f t="shared" si="7"/>
        <v>4.62080295134355E-2</v>
      </c>
      <c r="BE118" s="18">
        <f t="shared" si="7"/>
        <v>4.62080295134355E-2</v>
      </c>
      <c r="BF118" s="18">
        <f t="shared" si="3"/>
        <v>4.62080295134355E-2</v>
      </c>
    </row>
    <row r="119" spans="2:58" x14ac:dyDescent="0.3">
      <c r="B119" s="16">
        <v>10354</v>
      </c>
      <c r="C119" s="17" t="s">
        <v>145</v>
      </c>
      <c r="D119" s="10">
        <v>29.834428332808539</v>
      </c>
      <c r="E119" s="10">
        <v>31.765488830349973</v>
      </c>
      <c r="F119" s="18">
        <v>-6.0791146890723263E-2</v>
      </c>
      <c r="G119" s="18">
        <v>0</v>
      </c>
      <c r="H119" s="18">
        <v>0.05</v>
      </c>
      <c r="I119" s="18">
        <v>-3.6735337475391941E-2</v>
      </c>
      <c r="J119">
        <v>1</v>
      </c>
      <c r="K119" s="10">
        <v>0</v>
      </c>
      <c r="L119" s="19">
        <v>0</v>
      </c>
      <c r="M119" s="19">
        <v>0</v>
      </c>
      <c r="N119" s="19">
        <v>0</v>
      </c>
      <c r="O119" s="19">
        <v>0</v>
      </c>
      <c r="P119" s="19">
        <v>0</v>
      </c>
      <c r="Q119" s="19">
        <v>0</v>
      </c>
      <c r="R119" s="19">
        <v>0</v>
      </c>
      <c r="S119" s="19">
        <v>0</v>
      </c>
      <c r="T119" s="19">
        <v>0</v>
      </c>
      <c r="U119" s="19">
        <v>0</v>
      </c>
      <c r="V119" s="19">
        <v>0</v>
      </c>
      <c r="W119" s="19">
        <v>0</v>
      </c>
      <c r="X119" s="19">
        <v>0</v>
      </c>
      <c r="Y119" s="19">
        <v>0</v>
      </c>
      <c r="Z119" s="10">
        <v>0</v>
      </c>
      <c r="AA119" s="10">
        <v>-1.1669159522536994</v>
      </c>
      <c r="AB119" s="10">
        <v>-0.94036144669229538</v>
      </c>
      <c r="AC119" s="10">
        <v>-0.73603373415818085</v>
      </c>
      <c r="AD119" s="10">
        <v>-0.53795568452736031</v>
      </c>
      <c r="AE119" s="10">
        <v>-0.37285307819775126</v>
      </c>
      <c r="AF119" s="10">
        <v>-0.23922536844455525</v>
      </c>
      <c r="AG119" s="10">
        <v>-0.15416897721600259</v>
      </c>
      <c r="AH119" s="10">
        <v>-9.9011838299661342E-2</v>
      </c>
      <c r="AI119" s="10">
        <v>-5.9936451067789019E-2</v>
      </c>
      <c r="AJ119" s="10">
        <v>-3.3265215546926019E-2</v>
      </c>
      <c r="AK119" s="10">
        <v>-1.7047844786231378E-2</v>
      </c>
      <c r="AL119" s="10">
        <v>-1.1456616744467291E-2</v>
      </c>
      <c r="AM119" s="10">
        <v>-8.5457995425965282E-3</v>
      </c>
      <c r="AN119" s="10">
        <v>-5.7742180267024781E-3</v>
      </c>
      <c r="AO119" s="10">
        <v>-4.6913243939733906E-3</v>
      </c>
      <c r="AP119" s="10">
        <v>-3.6084307612443025E-3</v>
      </c>
      <c r="AQ119" s="18">
        <f t="shared" si="7"/>
        <v>0</v>
      </c>
      <c r="AR119" s="18">
        <f t="shared" si="7"/>
        <v>0</v>
      </c>
      <c r="AS119" s="18">
        <f t="shared" si="7"/>
        <v>0</v>
      </c>
      <c r="AT119" s="18">
        <f t="shared" si="7"/>
        <v>0</v>
      </c>
      <c r="AU119" s="18">
        <f t="shared" si="7"/>
        <v>0</v>
      </c>
      <c r="AV119" s="18">
        <f t="shared" si="7"/>
        <v>0</v>
      </c>
      <c r="AW119" s="18">
        <f t="shared" si="7"/>
        <v>0</v>
      </c>
      <c r="AX119" s="18">
        <f t="shared" si="7"/>
        <v>0</v>
      </c>
      <c r="AY119" s="18">
        <f t="shared" si="7"/>
        <v>0</v>
      </c>
      <c r="AZ119" s="18">
        <f t="shared" si="7"/>
        <v>0</v>
      </c>
      <c r="BA119" s="18">
        <f t="shared" si="7"/>
        <v>0</v>
      </c>
      <c r="BB119" s="18">
        <f t="shared" si="7"/>
        <v>0</v>
      </c>
      <c r="BC119" s="18">
        <f t="shared" si="7"/>
        <v>0</v>
      </c>
      <c r="BD119" s="18">
        <f t="shared" si="7"/>
        <v>0</v>
      </c>
      <c r="BE119" s="18">
        <f t="shared" si="7"/>
        <v>0</v>
      </c>
      <c r="BF119" s="18">
        <f t="shared" si="3"/>
        <v>0</v>
      </c>
    </row>
    <row r="120" spans="2:58" x14ac:dyDescent="0.3">
      <c r="B120" s="16">
        <v>10360</v>
      </c>
      <c r="C120" s="17" t="s">
        <v>146</v>
      </c>
      <c r="D120" s="10">
        <v>33.461542560487885</v>
      </c>
      <c r="E120" s="10">
        <v>32.537175340496781</v>
      </c>
      <c r="F120" s="18">
        <v>2.8409571830306006E-2</v>
      </c>
      <c r="G120" s="18">
        <v>0.02</v>
      </c>
      <c r="H120" s="18">
        <v>0.05</v>
      </c>
      <c r="I120" s="18">
        <v>0</v>
      </c>
      <c r="J120">
        <v>0</v>
      </c>
      <c r="K120" s="10">
        <v>0.27362371318116896</v>
      </c>
      <c r="L120" s="19">
        <v>7.3623713181168948E-2</v>
      </c>
      <c r="M120" s="19">
        <v>0</v>
      </c>
      <c r="N120" s="19">
        <v>0</v>
      </c>
      <c r="O120" s="19">
        <v>0</v>
      </c>
      <c r="P120" s="19">
        <v>0</v>
      </c>
      <c r="Q120" s="19">
        <v>0</v>
      </c>
      <c r="R120" s="19">
        <v>0</v>
      </c>
      <c r="S120" s="19">
        <v>0</v>
      </c>
      <c r="T120" s="19">
        <v>0</v>
      </c>
      <c r="U120" s="19">
        <v>0</v>
      </c>
      <c r="V120" s="19">
        <v>0</v>
      </c>
      <c r="W120" s="19">
        <v>0</v>
      </c>
      <c r="X120" s="19">
        <v>0</v>
      </c>
      <c r="Y120" s="19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8">
        <f t="shared" si="7"/>
        <v>2.0000000000000018E-2</v>
      </c>
      <c r="AR120" s="18">
        <f t="shared" si="7"/>
        <v>2.614681507866079E-2</v>
      </c>
      <c r="AS120" s="18">
        <f t="shared" si="7"/>
        <v>2.8409571830305902E-2</v>
      </c>
      <c r="AT120" s="18">
        <f t="shared" si="7"/>
        <v>2.8409571830305902E-2</v>
      </c>
      <c r="AU120" s="18">
        <f t="shared" si="7"/>
        <v>2.8409571830305902E-2</v>
      </c>
      <c r="AV120" s="18">
        <f t="shared" si="7"/>
        <v>2.8409571830305902E-2</v>
      </c>
      <c r="AW120" s="18">
        <f t="shared" si="7"/>
        <v>2.8409571830305902E-2</v>
      </c>
      <c r="AX120" s="18">
        <f t="shared" si="7"/>
        <v>2.8409571830305902E-2</v>
      </c>
      <c r="AY120" s="18">
        <f t="shared" si="7"/>
        <v>2.8409571830305902E-2</v>
      </c>
      <c r="AZ120" s="18">
        <f t="shared" si="7"/>
        <v>2.8409571830305902E-2</v>
      </c>
      <c r="BA120" s="18">
        <f t="shared" si="7"/>
        <v>2.8409571830305902E-2</v>
      </c>
      <c r="BB120" s="18">
        <f t="shared" si="7"/>
        <v>2.8409571830305902E-2</v>
      </c>
      <c r="BC120" s="18">
        <f t="shared" si="7"/>
        <v>2.8409571830305902E-2</v>
      </c>
      <c r="BD120" s="18">
        <f t="shared" si="7"/>
        <v>2.8409571830305902E-2</v>
      </c>
      <c r="BE120" s="18">
        <f t="shared" si="7"/>
        <v>2.8409571830305902E-2</v>
      </c>
      <c r="BF120" s="18">
        <f t="shared" si="3"/>
        <v>2.8409571830305902E-2</v>
      </c>
    </row>
    <row r="121" spans="2:58" x14ac:dyDescent="0.3">
      <c r="B121" s="16">
        <v>10363</v>
      </c>
      <c r="C121" s="17" t="s">
        <v>147</v>
      </c>
      <c r="D121" s="10">
        <v>35.000905856875455</v>
      </c>
      <c r="E121" s="10">
        <v>33.346399591694492</v>
      </c>
      <c r="F121" s="18">
        <v>4.9615739193416455E-2</v>
      </c>
      <c r="G121" s="18">
        <v>0.02</v>
      </c>
      <c r="H121" s="18">
        <v>0.05</v>
      </c>
      <c r="I121" s="18">
        <v>0</v>
      </c>
      <c r="J121">
        <v>0</v>
      </c>
      <c r="K121" s="10">
        <v>0.98757827334707304</v>
      </c>
      <c r="L121" s="19">
        <v>0.78757827334707309</v>
      </c>
      <c r="M121" s="19">
        <v>0.58757827334707313</v>
      </c>
      <c r="N121" s="19">
        <v>0.38757827334707312</v>
      </c>
      <c r="O121" s="19">
        <v>0.18757827334707311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8">
        <f t="shared" si="7"/>
        <v>2.0000000000000018E-2</v>
      </c>
      <c r="AR121" s="18">
        <f t="shared" si="7"/>
        <v>2.5997648995060185E-2</v>
      </c>
      <c r="AS121" s="18">
        <f t="shared" si="7"/>
        <v>3.1995297990120353E-2</v>
      </c>
      <c r="AT121" s="18">
        <f t="shared" si="7"/>
        <v>3.7992946985180298E-2</v>
      </c>
      <c r="AU121" s="18">
        <f t="shared" si="7"/>
        <v>4.3990595980240466E-2</v>
      </c>
      <c r="AV121" s="18">
        <f t="shared" si="7"/>
        <v>4.9615739193416442E-2</v>
      </c>
      <c r="AW121" s="18">
        <f t="shared" si="7"/>
        <v>4.9615739193416442E-2</v>
      </c>
      <c r="AX121" s="18">
        <f t="shared" si="7"/>
        <v>4.9615739193416442E-2</v>
      </c>
      <c r="AY121" s="18">
        <f t="shared" si="7"/>
        <v>4.9615739193416442E-2</v>
      </c>
      <c r="AZ121" s="18">
        <f t="shared" si="7"/>
        <v>4.9615739193416442E-2</v>
      </c>
      <c r="BA121" s="18">
        <f t="shared" si="7"/>
        <v>4.9615739193416442E-2</v>
      </c>
      <c r="BB121" s="18">
        <f t="shared" si="7"/>
        <v>4.9615739193416442E-2</v>
      </c>
      <c r="BC121" s="18">
        <f t="shared" si="7"/>
        <v>4.9615739193416442E-2</v>
      </c>
      <c r="BD121" s="18">
        <f t="shared" si="7"/>
        <v>4.9615739193416442E-2</v>
      </c>
      <c r="BE121" s="18">
        <f t="shared" si="7"/>
        <v>4.9615739193416442E-2</v>
      </c>
      <c r="BF121" s="18">
        <f t="shared" si="3"/>
        <v>4.9615739193416442E-2</v>
      </c>
    </row>
    <row r="122" spans="2:58" x14ac:dyDescent="0.3">
      <c r="B122" s="16">
        <v>10369</v>
      </c>
      <c r="C122" s="17" t="s">
        <v>148</v>
      </c>
      <c r="D122" s="10">
        <v>35.350867521971587</v>
      </c>
      <c r="E122" s="10">
        <v>34.649871926482248</v>
      </c>
      <c r="F122" s="18">
        <v>2.0230827893871109E-2</v>
      </c>
      <c r="G122" s="18">
        <v>0.02</v>
      </c>
      <c r="H122" s="18">
        <v>0.05</v>
      </c>
      <c r="I122" s="18">
        <v>0</v>
      </c>
      <c r="J122">
        <v>0</v>
      </c>
      <c r="K122" s="10">
        <v>7.9981569596935462E-3</v>
      </c>
      <c r="L122" s="19">
        <v>0</v>
      </c>
      <c r="M122" s="19">
        <v>0</v>
      </c>
      <c r="N122" s="19">
        <v>0</v>
      </c>
      <c r="O122" s="19">
        <v>0</v>
      </c>
      <c r="P122" s="19">
        <v>0</v>
      </c>
      <c r="Q122" s="19">
        <v>0</v>
      </c>
      <c r="R122" s="19">
        <v>0</v>
      </c>
      <c r="S122" s="19">
        <v>0</v>
      </c>
      <c r="T122" s="19">
        <v>0</v>
      </c>
      <c r="U122" s="19">
        <v>0</v>
      </c>
      <c r="V122" s="19">
        <v>0</v>
      </c>
      <c r="W122" s="19">
        <v>0</v>
      </c>
      <c r="X122" s="19">
        <v>0</v>
      </c>
      <c r="Y122" s="19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8">
        <f t="shared" si="7"/>
        <v>2.0000000000000018E-2</v>
      </c>
      <c r="AR122" s="18">
        <f t="shared" si="7"/>
        <v>2.0230827893871206E-2</v>
      </c>
      <c r="AS122" s="18">
        <f t="shared" si="7"/>
        <v>2.0230827893871206E-2</v>
      </c>
      <c r="AT122" s="18">
        <f t="shared" si="7"/>
        <v>2.0230827893871206E-2</v>
      </c>
      <c r="AU122" s="18">
        <f t="shared" si="7"/>
        <v>2.0230827893871206E-2</v>
      </c>
      <c r="AV122" s="18">
        <f t="shared" si="7"/>
        <v>2.0230827893871206E-2</v>
      </c>
      <c r="AW122" s="18">
        <f t="shared" si="7"/>
        <v>2.0230827893871206E-2</v>
      </c>
      <c r="AX122" s="18">
        <f t="shared" si="7"/>
        <v>2.0230827893871206E-2</v>
      </c>
      <c r="AY122" s="18">
        <f t="shared" si="7"/>
        <v>2.0230827893871206E-2</v>
      </c>
      <c r="AZ122" s="18">
        <f t="shared" si="7"/>
        <v>2.0230827893871206E-2</v>
      </c>
      <c r="BA122" s="18">
        <f t="shared" si="7"/>
        <v>2.0230827893871206E-2</v>
      </c>
      <c r="BB122" s="18">
        <f t="shared" si="7"/>
        <v>2.0230827893871206E-2</v>
      </c>
      <c r="BC122" s="18">
        <f t="shared" si="7"/>
        <v>2.0230827893871206E-2</v>
      </c>
      <c r="BD122" s="18">
        <f t="shared" si="7"/>
        <v>2.0230827893871206E-2</v>
      </c>
      <c r="BE122" s="18">
        <f t="shared" si="7"/>
        <v>2.0230827893871206E-2</v>
      </c>
      <c r="BF122" s="18">
        <f t="shared" si="3"/>
        <v>2.0230827893871206E-2</v>
      </c>
    </row>
    <row r="123" spans="2:58" x14ac:dyDescent="0.3">
      <c r="B123" s="16">
        <v>10370</v>
      </c>
      <c r="C123" s="17" t="s">
        <v>149</v>
      </c>
      <c r="D123" s="10">
        <v>29.667312986038201</v>
      </c>
      <c r="E123" s="10">
        <v>31.390108533732391</v>
      </c>
      <c r="F123" s="18">
        <v>-5.4883389327655303E-2</v>
      </c>
      <c r="G123" s="18">
        <v>0</v>
      </c>
      <c r="H123" s="18">
        <v>0.05</v>
      </c>
      <c r="I123" s="18">
        <v>-3.0827579912323985E-2</v>
      </c>
      <c r="J123">
        <v>1</v>
      </c>
      <c r="K123" s="10">
        <v>0</v>
      </c>
      <c r="L123" s="19">
        <v>0</v>
      </c>
      <c r="M123" s="19">
        <v>0</v>
      </c>
      <c r="N123" s="19">
        <v>0</v>
      </c>
      <c r="O123" s="19">
        <v>0</v>
      </c>
      <c r="P123" s="19">
        <v>0</v>
      </c>
      <c r="Q123" s="19">
        <v>0</v>
      </c>
      <c r="R123" s="19">
        <v>0</v>
      </c>
      <c r="S123" s="19">
        <v>0</v>
      </c>
      <c r="T123" s="19">
        <v>0</v>
      </c>
      <c r="U123" s="19">
        <v>0</v>
      </c>
      <c r="V123" s="19">
        <v>0</v>
      </c>
      <c r="W123" s="19">
        <v>0</v>
      </c>
      <c r="X123" s="19">
        <v>0</v>
      </c>
      <c r="Y123" s="19">
        <v>0</v>
      </c>
      <c r="Z123" s="10">
        <v>0</v>
      </c>
      <c r="AA123" s="10">
        <v>-0.96768107928015834</v>
      </c>
      <c r="AB123" s="10">
        <v>-0.77980764415054871</v>
      </c>
      <c r="AC123" s="10">
        <v>-0.61036608239111989</v>
      </c>
      <c r="AD123" s="10">
        <v>-0.44610713942417274</v>
      </c>
      <c r="AE123" s="10">
        <v>-0.30919353568395386</v>
      </c>
      <c r="AF123" s="10">
        <v>-0.19838092219112249</v>
      </c>
      <c r="AG123" s="10">
        <v>-0.12784674164045096</v>
      </c>
      <c r="AH123" s="10">
        <v>-8.2106926691921961E-2</v>
      </c>
      <c r="AI123" s="10">
        <v>-4.9703125186937903E-2</v>
      </c>
      <c r="AJ123" s="10">
        <v>-2.7585636841082464E-2</v>
      </c>
      <c r="AK123" s="10">
        <v>-1.4137159416048853E-2</v>
      </c>
      <c r="AL123" s="10">
        <v>-9.5005567751249298E-3</v>
      </c>
      <c r="AM123" s="10">
        <v>-7.0867216346818737E-3</v>
      </c>
      <c r="AN123" s="10">
        <v>-4.7883495990323037E-3</v>
      </c>
      <c r="AO123" s="10">
        <v>-3.8903451821408704E-3</v>
      </c>
      <c r="AP123" s="10">
        <v>-2.9923407652494368E-3</v>
      </c>
      <c r="AQ123" s="18">
        <f t="shared" si="7"/>
        <v>0</v>
      </c>
      <c r="AR123" s="18">
        <f t="shared" si="7"/>
        <v>0</v>
      </c>
      <c r="AS123" s="18">
        <f t="shared" si="7"/>
        <v>0</v>
      </c>
      <c r="AT123" s="18">
        <f t="shared" si="7"/>
        <v>0</v>
      </c>
      <c r="AU123" s="18">
        <f t="shared" si="7"/>
        <v>0</v>
      </c>
      <c r="AV123" s="18">
        <f t="shared" si="7"/>
        <v>0</v>
      </c>
      <c r="AW123" s="18">
        <f t="shared" si="7"/>
        <v>0</v>
      </c>
      <c r="AX123" s="18">
        <f t="shared" si="7"/>
        <v>0</v>
      </c>
      <c r="AY123" s="18">
        <f t="shared" si="7"/>
        <v>0</v>
      </c>
      <c r="AZ123" s="18">
        <f t="shared" si="7"/>
        <v>0</v>
      </c>
      <c r="BA123" s="18">
        <f t="shared" si="7"/>
        <v>0</v>
      </c>
      <c r="BB123" s="18">
        <f t="shared" si="7"/>
        <v>0</v>
      </c>
      <c r="BC123" s="18">
        <f t="shared" si="7"/>
        <v>0</v>
      </c>
      <c r="BD123" s="18">
        <f t="shared" si="7"/>
        <v>0</v>
      </c>
      <c r="BE123" s="18">
        <f t="shared" si="7"/>
        <v>0</v>
      </c>
      <c r="BF123" s="18">
        <f t="shared" si="7"/>
        <v>0</v>
      </c>
    </row>
    <row r="124" spans="2:58" x14ac:dyDescent="0.3">
      <c r="B124" s="16">
        <v>10371</v>
      </c>
      <c r="C124" s="17" t="s">
        <v>150</v>
      </c>
      <c r="D124" s="10">
        <v>34.460981805009382</v>
      </c>
      <c r="E124" s="10">
        <v>32.675793023018358</v>
      </c>
      <c r="F124" s="18">
        <v>5.4633372807002853E-2</v>
      </c>
      <c r="G124" s="18">
        <v>0.02</v>
      </c>
      <c r="H124" s="18">
        <v>0.05</v>
      </c>
      <c r="I124" s="18">
        <v>0</v>
      </c>
      <c r="J124">
        <v>0</v>
      </c>
      <c r="K124" s="10">
        <v>1.1316729215306573</v>
      </c>
      <c r="L124" s="19">
        <v>0.93167292153065739</v>
      </c>
      <c r="M124" s="19">
        <v>0.73167292153065744</v>
      </c>
      <c r="N124" s="19">
        <v>0.53167292153065748</v>
      </c>
      <c r="O124" s="19">
        <v>0.33167292153065747</v>
      </c>
      <c r="P124" s="19">
        <v>0.13167292153065746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8">
        <f t="shared" si="7"/>
        <v>2.0000000000000018E-2</v>
      </c>
      <c r="AR124" s="18">
        <f t="shared" si="7"/>
        <v>2.6120738978212765E-2</v>
      </c>
      <c r="AS124" s="18">
        <f t="shared" si="7"/>
        <v>3.2241477956425291E-2</v>
      </c>
      <c r="AT124" s="18">
        <f t="shared" si="7"/>
        <v>3.836221693463826E-2</v>
      </c>
      <c r="AU124" s="18">
        <f t="shared" si="7"/>
        <v>4.4482955912850786E-2</v>
      </c>
      <c r="AV124" s="18">
        <f t="shared" si="7"/>
        <v>5.0603694891063533E-2</v>
      </c>
      <c r="AW124" s="18">
        <f t="shared" si="7"/>
        <v>5.4633372807002756E-2</v>
      </c>
      <c r="AX124" s="18">
        <f t="shared" si="7"/>
        <v>5.4633372807002756E-2</v>
      </c>
      <c r="AY124" s="18">
        <f t="shared" si="7"/>
        <v>5.4633372807002756E-2</v>
      </c>
      <c r="AZ124" s="18">
        <f t="shared" si="7"/>
        <v>5.4633372807002756E-2</v>
      </c>
      <c r="BA124" s="18">
        <f t="shared" si="7"/>
        <v>5.4633372807002756E-2</v>
      </c>
      <c r="BB124" s="18">
        <f t="shared" si="7"/>
        <v>5.4633372807002756E-2</v>
      </c>
      <c r="BC124" s="18">
        <f t="shared" si="7"/>
        <v>5.4633372807002756E-2</v>
      </c>
      <c r="BD124" s="18">
        <f t="shared" si="7"/>
        <v>5.4633372807002756E-2</v>
      </c>
      <c r="BE124" s="18">
        <f t="shared" si="7"/>
        <v>5.4633372807002756E-2</v>
      </c>
      <c r="BF124" s="18">
        <f t="shared" si="7"/>
        <v>5.4633372807002756E-2</v>
      </c>
    </row>
    <row r="125" spans="2:58" x14ac:dyDescent="0.3">
      <c r="B125" s="16">
        <v>10376</v>
      </c>
      <c r="C125" s="17" t="s">
        <v>151</v>
      </c>
      <c r="D125" s="10">
        <v>34.712103068465396</v>
      </c>
      <c r="E125" s="10">
        <v>32.779003904022183</v>
      </c>
      <c r="F125" s="18">
        <v>5.8973700668372361E-2</v>
      </c>
      <c r="G125" s="18">
        <v>0.02</v>
      </c>
      <c r="H125" s="18">
        <v>0.05</v>
      </c>
      <c r="I125" s="18">
        <v>0</v>
      </c>
      <c r="J125">
        <v>0</v>
      </c>
      <c r="K125" s="10">
        <v>1.2775190863627695</v>
      </c>
      <c r="L125" s="19">
        <v>1.0775190863627695</v>
      </c>
      <c r="M125" s="19">
        <v>0.87751908636276954</v>
      </c>
      <c r="N125" s="19">
        <v>0.67751908636276958</v>
      </c>
      <c r="O125" s="19">
        <v>0.47751908636276957</v>
      </c>
      <c r="P125" s="19">
        <v>0.27751908636276956</v>
      </c>
      <c r="Q125" s="19">
        <v>7.7519086362769551E-2</v>
      </c>
      <c r="R125" s="19">
        <v>0</v>
      </c>
      <c r="S125" s="19">
        <v>0</v>
      </c>
      <c r="T125" s="19">
        <v>0</v>
      </c>
      <c r="U125" s="19">
        <v>0</v>
      </c>
      <c r="V125" s="19">
        <v>0</v>
      </c>
      <c r="W125" s="19">
        <v>0</v>
      </c>
      <c r="X125" s="19">
        <v>0</v>
      </c>
      <c r="Y125" s="19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8">
        <f t="shared" si="7"/>
        <v>1.9999999999999796E-2</v>
      </c>
      <c r="AR125" s="18">
        <f t="shared" si="7"/>
        <v>2.61014666762176E-2</v>
      </c>
      <c r="AS125" s="18">
        <f t="shared" si="7"/>
        <v>3.2202933352435403E-2</v>
      </c>
      <c r="AT125" s="18">
        <f t="shared" si="7"/>
        <v>3.8304400028652985E-2</v>
      </c>
      <c r="AU125" s="18">
        <f t="shared" si="7"/>
        <v>4.4405866704870789E-2</v>
      </c>
      <c r="AV125" s="18">
        <f t="shared" si="7"/>
        <v>5.0507333381088149E-2</v>
      </c>
      <c r="AW125" s="18">
        <f t="shared" si="7"/>
        <v>5.6608800057305952E-2</v>
      </c>
      <c r="AX125" s="18">
        <f t="shared" si="7"/>
        <v>5.8973700668372375E-2</v>
      </c>
      <c r="AY125" s="18">
        <f t="shared" si="7"/>
        <v>5.8973700668372375E-2</v>
      </c>
      <c r="AZ125" s="18">
        <f t="shared" si="7"/>
        <v>5.8973700668372375E-2</v>
      </c>
      <c r="BA125" s="18">
        <f t="shared" si="7"/>
        <v>5.8973700668372375E-2</v>
      </c>
      <c r="BB125" s="18">
        <f t="shared" si="7"/>
        <v>5.8973700668372375E-2</v>
      </c>
      <c r="BC125" s="18">
        <f t="shared" si="7"/>
        <v>5.8973700668372375E-2</v>
      </c>
      <c r="BD125" s="18">
        <f t="shared" si="7"/>
        <v>5.8973700668372375E-2</v>
      </c>
      <c r="BE125" s="18">
        <f t="shared" si="7"/>
        <v>5.8973700668372375E-2</v>
      </c>
      <c r="BF125" s="18">
        <f t="shared" si="7"/>
        <v>5.8973700668372375E-2</v>
      </c>
    </row>
    <row r="126" spans="2:58" x14ac:dyDescent="0.3">
      <c r="B126" s="16">
        <v>10378</v>
      </c>
      <c r="C126" s="17" t="s">
        <v>152</v>
      </c>
      <c r="D126" s="10">
        <v>37.886903715045975</v>
      </c>
      <c r="E126" s="10">
        <v>36.602337597879874</v>
      </c>
      <c r="F126" s="18">
        <v>3.5095193407551843E-2</v>
      </c>
      <c r="G126" s="18">
        <v>0.02</v>
      </c>
      <c r="H126" s="18">
        <v>0.05</v>
      </c>
      <c r="I126" s="18">
        <v>0</v>
      </c>
      <c r="J126">
        <v>0</v>
      </c>
      <c r="K126" s="10">
        <v>0.5525193652085032</v>
      </c>
      <c r="L126" s="19">
        <v>0.35251936520850319</v>
      </c>
      <c r="M126" s="19">
        <v>0.15251936520850318</v>
      </c>
      <c r="N126" s="19">
        <v>0</v>
      </c>
      <c r="O126" s="19">
        <v>0</v>
      </c>
      <c r="P126" s="19">
        <v>0</v>
      </c>
      <c r="Q126" s="19">
        <v>0</v>
      </c>
      <c r="R126" s="19">
        <v>0</v>
      </c>
      <c r="S126" s="19">
        <v>0</v>
      </c>
      <c r="T126" s="19">
        <v>0</v>
      </c>
      <c r="U126" s="19">
        <v>0</v>
      </c>
      <c r="V126" s="19">
        <v>0</v>
      </c>
      <c r="W126" s="19">
        <v>0</v>
      </c>
      <c r="X126" s="19">
        <v>0</v>
      </c>
      <c r="Y126" s="19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8">
        <f t="shared" si="7"/>
        <v>2.0000000000000018E-2</v>
      </c>
      <c r="AR126" s="18">
        <f t="shared" si="7"/>
        <v>2.5464131886800301E-2</v>
      </c>
      <c r="AS126" s="18">
        <f t="shared" si="7"/>
        <v>3.0928263773600362E-2</v>
      </c>
      <c r="AT126" s="18">
        <f t="shared" si="7"/>
        <v>3.509519340755185E-2</v>
      </c>
      <c r="AU126" s="18">
        <f t="shared" si="7"/>
        <v>3.509519340755185E-2</v>
      </c>
      <c r="AV126" s="18">
        <f t="shared" si="7"/>
        <v>3.509519340755185E-2</v>
      </c>
      <c r="AW126" s="18">
        <f t="shared" si="7"/>
        <v>3.509519340755185E-2</v>
      </c>
      <c r="AX126" s="18">
        <f t="shared" si="7"/>
        <v>3.509519340755185E-2</v>
      </c>
      <c r="AY126" s="18">
        <f t="shared" si="7"/>
        <v>3.509519340755185E-2</v>
      </c>
      <c r="AZ126" s="18">
        <f t="shared" si="7"/>
        <v>3.509519340755185E-2</v>
      </c>
      <c r="BA126" s="18">
        <f t="shared" si="7"/>
        <v>3.509519340755185E-2</v>
      </c>
      <c r="BB126" s="18">
        <f t="shared" si="7"/>
        <v>3.509519340755185E-2</v>
      </c>
      <c r="BC126" s="18">
        <f t="shared" si="7"/>
        <v>3.509519340755185E-2</v>
      </c>
      <c r="BD126" s="18">
        <f t="shared" si="7"/>
        <v>3.509519340755185E-2</v>
      </c>
      <c r="BE126" s="18">
        <f t="shared" si="7"/>
        <v>3.509519340755185E-2</v>
      </c>
      <c r="BF126" s="18">
        <f t="shared" si="7"/>
        <v>3.509519340755185E-2</v>
      </c>
    </row>
    <row r="127" spans="2:58" x14ac:dyDescent="0.3">
      <c r="B127" s="16">
        <v>10379</v>
      </c>
      <c r="C127" s="17" t="s">
        <v>153</v>
      </c>
      <c r="D127" s="10">
        <v>36.17766008493907</v>
      </c>
      <c r="E127" s="10">
        <v>34.407008670875797</v>
      </c>
      <c r="F127" s="18">
        <v>5.1461939949521432E-2</v>
      </c>
      <c r="G127" s="18">
        <v>0.02</v>
      </c>
      <c r="H127" s="18">
        <v>0.05</v>
      </c>
      <c r="I127" s="18">
        <v>0</v>
      </c>
      <c r="J127">
        <v>0</v>
      </c>
      <c r="K127" s="10">
        <v>1.0825112406457573</v>
      </c>
      <c r="L127" s="19">
        <v>0.88251124064575737</v>
      </c>
      <c r="M127" s="19">
        <v>0.68251124064575741</v>
      </c>
      <c r="N127" s="19">
        <v>0.4825112406457574</v>
      </c>
      <c r="O127" s="19">
        <v>0.28251124064575739</v>
      </c>
      <c r="P127" s="19">
        <v>8.2511240645757378E-2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8">
        <f t="shared" si="7"/>
        <v>2.0000000000000018E-2</v>
      </c>
      <c r="AR127" s="18">
        <f t="shared" si="7"/>
        <v>2.5812769192263385E-2</v>
      </c>
      <c r="AS127" s="18">
        <f t="shared" si="7"/>
        <v>3.1625538384526308E-2</v>
      </c>
      <c r="AT127" s="18">
        <f t="shared" si="7"/>
        <v>3.7438307576789676E-2</v>
      </c>
      <c r="AU127" s="18">
        <f t="shared" si="7"/>
        <v>4.3251076769052821E-2</v>
      </c>
      <c r="AV127" s="18">
        <f t="shared" si="7"/>
        <v>4.9063845961315966E-2</v>
      </c>
      <c r="AW127" s="18">
        <f t="shared" si="7"/>
        <v>5.1461939949521529E-2</v>
      </c>
      <c r="AX127" s="18">
        <f t="shared" si="7"/>
        <v>5.1461939949521529E-2</v>
      </c>
      <c r="AY127" s="18">
        <f t="shared" si="7"/>
        <v>5.1461939949521529E-2</v>
      </c>
      <c r="AZ127" s="18">
        <f t="shared" si="7"/>
        <v>5.1461939949521529E-2</v>
      </c>
      <c r="BA127" s="18">
        <f t="shared" si="7"/>
        <v>5.1461939949521529E-2</v>
      </c>
      <c r="BB127" s="18">
        <f t="shared" ref="BB127:BF147" si="8">+IF($K127=0,0,($D127-V127)/$E127-1)</f>
        <v>5.1461939949521529E-2</v>
      </c>
      <c r="BC127" s="18">
        <f t="shared" si="8"/>
        <v>5.1461939949521529E-2</v>
      </c>
      <c r="BD127" s="18">
        <f t="shared" si="8"/>
        <v>5.1461939949521529E-2</v>
      </c>
      <c r="BE127" s="18">
        <f t="shared" si="8"/>
        <v>5.1461939949521529E-2</v>
      </c>
      <c r="BF127" s="18">
        <f t="shared" si="8"/>
        <v>5.1461939949521529E-2</v>
      </c>
    </row>
    <row r="128" spans="2:58" x14ac:dyDescent="0.3">
      <c r="B128" s="16">
        <v>10388</v>
      </c>
      <c r="C128" s="17" t="s">
        <v>154</v>
      </c>
      <c r="D128" s="10">
        <v>35.399623875611724</v>
      </c>
      <c r="E128" s="10">
        <v>34.095278235575378</v>
      </c>
      <c r="F128" s="18">
        <v>3.8255902504276303E-2</v>
      </c>
      <c r="G128" s="18">
        <v>0.02</v>
      </c>
      <c r="H128" s="18">
        <v>0.05</v>
      </c>
      <c r="I128" s="18">
        <v>0</v>
      </c>
      <c r="J128">
        <v>0</v>
      </c>
      <c r="K128" s="10">
        <v>0.6224400753248378</v>
      </c>
      <c r="L128" s="19">
        <v>0.42244007532483779</v>
      </c>
      <c r="M128" s="19">
        <v>0.22244007532483778</v>
      </c>
      <c r="N128" s="19">
        <v>2.2440075324837772E-2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8">
        <f t="shared" ref="AQ128:BA147" si="9">+IF($K128=0,0,($D128-K128)/$E128-1)</f>
        <v>2.0000000000000018E-2</v>
      </c>
      <c r="AR128" s="18">
        <f t="shared" si="9"/>
        <v>2.5865914881765706E-2</v>
      </c>
      <c r="AS128" s="18">
        <f t="shared" si="9"/>
        <v>3.1731829763531172E-2</v>
      </c>
      <c r="AT128" s="18">
        <f t="shared" si="9"/>
        <v>3.759774464529686E-2</v>
      </c>
      <c r="AU128" s="18">
        <f t="shared" si="9"/>
        <v>3.8255902504276351E-2</v>
      </c>
      <c r="AV128" s="18">
        <f t="shared" si="9"/>
        <v>3.8255902504276351E-2</v>
      </c>
      <c r="AW128" s="18">
        <f t="shared" si="9"/>
        <v>3.8255902504276351E-2</v>
      </c>
      <c r="AX128" s="18">
        <f t="shared" si="9"/>
        <v>3.8255902504276351E-2</v>
      </c>
      <c r="AY128" s="18">
        <f t="shared" si="9"/>
        <v>3.8255902504276351E-2</v>
      </c>
      <c r="AZ128" s="18">
        <f t="shared" si="9"/>
        <v>3.8255902504276351E-2</v>
      </c>
      <c r="BA128" s="18">
        <f t="shared" si="9"/>
        <v>3.8255902504276351E-2</v>
      </c>
      <c r="BB128" s="18">
        <f t="shared" si="8"/>
        <v>3.8255902504276351E-2</v>
      </c>
      <c r="BC128" s="18">
        <f t="shared" si="8"/>
        <v>3.8255902504276351E-2</v>
      </c>
      <c r="BD128" s="18">
        <f t="shared" si="8"/>
        <v>3.8255902504276351E-2</v>
      </c>
      <c r="BE128" s="18">
        <f t="shared" si="8"/>
        <v>3.8255902504276351E-2</v>
      </c>
      <c r="BF128" s="18">
        <f t="shared" si="8"/>
        <v>3.8255902504276351E-2</v>
      </c>
    </row>
    <row r="129" spans="2:58" x14ac:dyDescent="0.3">
      <c r="B129" s="16">
        <v>10391</v>
      </c>
      <c r="C129" s="17" t="s">
        <v>155</v>
      </c>
      <c r="D129" s="10">
        <v>34.882446978227563</v>
      </c>
      <c r="E129" s="10">
        <v>33.166101126590846</v>
      </c>
      <c r="F129" s="18">
        <v>5.1750003567969612E-2</v>
      </c>
      <c r="G129" s="18">
        <v>0.02</v>
      </c>
      <c r="H129" s="18">
        <v>0.05</v>
      </c>
      <c r="I129" s="18">
        <v>0</v>
      </c>
      <c r="J129">
        <v>0</v>
      </c>
      <c r="K129" s="10">
        <v>1.0530238291049003</v>
      </c>
      <c r="L129" s="19">
        <v>0.85302382910490038</v>
      </c>
      <c r="M129" s="19">
        <v>0.65302382910490042</v>
      </c>
      <c r="N129" s="19">
        <v>0.45302382910490041</v>
      </c>
      <c r="O129" s="19">
        <v>0.2530238291049004</v>
      </c>
      <c r="P129" s="19">
        <v>5.3023829104900388E-2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8">
        <f t="shared" si="9"/>
        <v>2.0000000000000018E-2</v>
      </c>
      <c r="AR129" s="18">
        <f t="shared" si="9"/>
        <v>2.6030253578394058E-2</v>
      </c>
      <c r="AS129" s="18">
        <f t="shared" si="9"/>
        <v>3.2060507156787876E-2</v>
      </c>
      <c r="AT129" s="18">
        <f t="shared" si="9"/>
        <v>3.8090760735181917E-2</v>
      </c>
      <c r="AU129" s="18">
        <f t="shared" si="9"/>
        <v>4.4121014313575957E-2</v>
      </c>
      <c r="AV129" s="18">
        <f t="shared" si="9"/>
        <v>5.0151267891969775E-2</v>
      </c>
      <c r="AW129" s="18">
        <f t="shared" si="9"/>
        <v>5.175000356796966E-2</v>
      </c>
      <c r="AX129" s="18">
        <f t="shared" si="9"/>
        <v>5.175000356796966E-2</v>
      </c>
      <c r="AY129" s="18">
        <f t="shared" si="9"/>
        <v>5.175000356796966E-2</v>
      </c>
      <c r="AZ129" s="18">
        <f t="shared" si="9"/>
        <v>5.175000356796966E-2</v>
      </c>
      <c r="BA129" s="18">
        <f t="shared" si="9"/>
        <v>5.175000356796966E-2</v>
      </c>
      <c r="BB129" s="18">
        <f t="shared" si="8"/>
        <v>5.175000356796966E-2</v>
      </c>
      <c r="BC129" s="18">
        <f t="shared" si="8"/>
        <v>5.175000356796966E-2</v>
      </c>
      <c r="BD129" s="18">
        <f t="shared" si="8"/>
        <v>5.175000356796966E-2</v>
      </c>
      <c r="BE129" s="18">
        <f t="shared" si="8"/>
        <v>5.175000356796966E-2</v>
      </c>
      <c r="BF129" s="18">
        <f t="shared" si="8"/>
        <v>5.175000356796966E-2</v>
      </c>
    </row>
    <row r="130" spans="2:58" x14ac:dyDescent="0.3">
      <c r="B130" s="16">
        <v>10406</v>
      </c>
      <c r="C130" s="17" t="s">
        <v>156</v>
      </c>
      <c r="D130" s="10">
        <v>34.921705998146145</v>
      </c>
      <c r="E130" s="10">
        <v>33.547826114489034</v>
      </c>
      <c r="F130" s="18">
        <v>4.0952873636832851E-2</v>
      </c>
      <c r="G130" s="18">
        <v>0.02</v>
      </c>
      <c r="H130" s="18">
        <v>0.05</v>
      </c>
      <c r="I130" s="18">
        <v>0</v>
      </c>
      <c r="J130">
        <v>0</v>
      </c>
      <c r="K130" s="10">
        <v>0.70292336136732991</v>
      </c>
      <c r="L130" s="19">
        <v>0.50292336136732985</v>
      </c>
      <c r="M130" s="19">
        <v>0.30292336136732984</v>
      </c>
      <c r="N130" s="19">
        <v>0.10292336136732982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8">
        <f t="shared" si="9"/>
        <v>2.0000000000000018E-2</v>
      </c>
      <c r="AR130" s="18">
        <f t="shared" si="9"/>
        <v>2.5961638149591515E-2</v>
      </c>
      <c r="AS130" s="18">
        <f t="shared" si="9"/>
        <v>3.1923276299183012E-2</v>
      </c>
      <c r="AT130" s="18">
        <f t="shared" si="9"/>
        <v>3.7884914448774509E-2</v>
      </c>
      <c r="AU130" s="18">
        <f t="shared" si="9"/>
        <v>4.0952873636832754E-2</v>
      </c>
      <c r="AV130" s="18">
        <f t="shared" si="9"/>
        <v>4.0952873636832754E-2</v>
      </c>
      <c r="AW130" s="18">
        <f t="shared" si="9"/>
        <v>4.0952873636832754E-2</v>
      </c>
      <c r="AX130" s="18">
        <f t="shared" si="9"/>
        <v>4.0952873636832754E-2</v>
      </c>
      <c r="AY130" s="18">
        <f t="shared" si="9"/>
        <v>4.0952873636832754E-2</v>
      </c>
      <c r="AZ130" s="18">
        <f t="shared" si="9"/>
        <v>4.0952873636832754E-2</v>
      </c>
      <c r="BA130" s="18">
        <f t="shared" si="9"/>
        <v>4.0952873636832754E-2</v>
      </c>
      <c r="BB130" s="18">
        <f t="shared" si="8"/>
        <v>4.0952873636832754E-2</v>
      </c>
      <c r="BC130" s="18">
        <f t="shared" si="8"/>
        <v>4.0952873636832754E-2</v>
      </c>
      <c r="BD130" s="18">
        <f t="shared" si="8"/>
        <v>4.0952873636832754E-2</v>
      </c>
      <c r="BE130" s="18">
        <f t="shared" si="8"/>
        <v>4.0952873636832754E-2</v>
      </c>
      <c r="BF130" s="18">
        <f t="shared" si="8"/>
        <v>4.0952873636832754E-2</v>
      </c>
    </row>
    <row r="131" spans="2:58" x14ac:dyDescent="0.3">
      <c r="B131" s="16">
        <v>10408</v>
      </c>
      <c r="C131" s="17" t="s">
        <v>157</v>
      </c>
      <c r="D131" s="10">
        <v>31.696743438914861</v>
      </c>
      <c r="E131" s="10">
        <v>32.358778979743953</v>
      </c>
      <c r="F131" s="18">
        <v>-2.0459225029582057E-2</v>
      </c>
      <c r="G131" s="18">
        <v>0</v>
      </c>
      <c r="H131" s="18">
        <v>0.05</v>
      </c>
      <c r="I131" s="18">
        <v>0</v>
      </c>
      <c r="J131">
        <v>0</v>
      </c>
      <c r="K131" s="10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8">
        <f t="shared" si="9"/>
        <v>0</v>
      </c>
      <c r="AR131" s="18">
        <f t="shared" si="9"/>
        <v>0</v>
      </c>
      <c r="AS131" s="18">
        <f t="shared" si="9"/>
        <v>0</v>
      </c>
      <c r="AT131" s="18">
        <f t="shared" si="9"/>
        <v>0</v>
      </c>
      <c r="AU131" s="18">
        <f t="shared" si="9"/>
        <v>0</v>
      </c>
      <c r="AV131" s="18">
        <f t="shared" si="9"/>
        <v>0</v>
      </c>
      <c r="AW131" s="18">
        <f t="shared" si="9"/>
        <v>0</v>
      </c>
      <c r="AX131" s="18">
        <f t="shared" si="9"/>
        <v>0</v>
      </c>
      <c r="AY131" s="18">
        <f t="shared" si="9"/>
        <v>0</v>
      </c>
      <c r="AZ131" s="18">
        <f t="shared" si="9"/>
        <v>0</v>
      </c>
      <c r="BA131" s="18">
        <f t="shared" si="9"/>
        <v>0</v>
      </c>
      <c r="BB131" s="18">
        <f t="shared" si="8"/>
        <v>0</v>
      </c>
      <c r="BC131" s="18">
        <f t="shared" si="8"/>
        <v>0</v>
      </c>
      <c r="BD131" s="18">
        <f t="shared" si="8"/>
        <v>0</v>
      </c>
      <c r="BE131" s="18">
        <f t="shared" si="8"/>
        <v>0</v>
      </c>
      <c r="BF131" s="18">
        <f t="shared" si="8"/>
        <v>0</v>
      </c>
    </row>
    <row r="132" spans="2:58" x14ac:dyDescent="0.3">
      <c r="B132" s="16">
        <v>10409</v>
      </c>
      <c r="C132" s="17" t="s">
        <v>158</v>
      </c>
      <c r="D132" s="10">
        <v>34.953877306230545</v>
      </c>
      <c r="E132" s="10">
        <v>35.293318015825207</v>
      </c>
      <c r="F132" s="18">
        <v>-9.6177046726652251E-3</v>
      </c>
      <c r="G132" s="18">
        <v>0</v>
      </c>
      <c r="H132" s="18">
        <v>0.05</v>
      </c>
      <c r="I132" s="18">
        <v>0</v>
      </c>
      <c r="J132">
        <v>0</v>
      </c>
      <c r="K132" s="10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9">
        <v>0</v>
      </c>
      <c r="S132" s="19">
        <v>0</v>
      </c>
      <c r="T132" s="19">
        <v>0</v>
      </c>
      <c r="U132" s="19">
        <v>0</v>
      </c>
      <c r="V132" s="19">
        <v>0</v>
      </c>
      <c r="W132" s="19">
        <v>0</v>
      </c>
      <c r="X132" s="19">
        <v>0</v>
      </c>
      <c r="Y132" s="19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8">
        <f t="shared" si="9"/>
        <v>0</v>
      </c>
      <c r="AR132" s="18">
        <f t="shared" si="9"/>
        <v>0</v>
      </c>
      <c r="AS132" s="18">
        <f t="shared" si="9"/>
        <v>0</v>
      </c>
      <c r="AT132" s="18">
        <f t="shared" si="9"/>
        <v>0</v>
      </c>
      <c r="AU132" s="18">
        <f t="shared" si="9"/>
        <v>0</v>
      </c>
      <c r="AV132" s="18">
        <f t="shared" si="9"/>
        <v>0</v>
      </c>
      <c r="AW132" s="18">
        <f t="shared" si="9"/>
        <v>0</v>
      </c>
      <c r="AX132" s="18">
        <f t="shared" si="9"/>
        <v>0</v>
      </c>
      <c r="AY132" s="18">
        <f t="shared" si="9"/>
        <v>0</v>
      </c>
      <c r="AZ132" s="18">
        <f t="shared" si="9"/>
        <v>0</v>
      </c>
      <c r="BA132" s="18">
        <f t="shared" si="9"/>
        <v>0</v>
      </c>
      <c r="BB132" s="18">
        <f t="shared" si="8"/>
        <v>0</v>
      </c>
      <c r="BC132" s="18">
        <f t="shared" si="8"/>
        <v>0</v>
      </c>
      <c r="BD132" s="18">
        <f t="shared" si="8"/>
        <v>0</v>
      </c>
      <c r="BE132" s="18">
        <f t="shared" si="8"/>
        <v>0</v>
      </c>
      <c r="BF132" s="18">
        <f t="shared" si="8"/>
        <v>0</v>
      </c>
    </row>
    <row r="133" spans="2:58" x14ac:dyDescent="0.3">
      <c r="B133" s="16">
        <v>10426</v>
      </c>
      <c r="C133" s="17" t="s">
        <v>159</v>
      </c>
      <c r="D133" s="10">
        <v>32.981521451579241</v>
      </c>
      <c r="E133" s="10">
        <v>33.307484478148503</v>
      </c>
      <c r="F133" s="18">
        <v>-9.7864798761104696E-3</v>
      </c>
      <c r="G133" s="18">
        <v>0</v>
      </c>
      <c r="H133" s="18">
        <v>0.05</v>
      </c>
      <c r="I133" s="18">
        <v>0</v>
      </c>
      <c r="J133">
        <v>0</v>
      </c>
      <c r="K133" s="10">
        <v>0</v>
      </c>
      <c r="L133" s="19">
        <v>0</v>
      </c>
      <c r="M133" s="19">
        <v>0</v>
      </c>
      <c r="N133" s="19">
        <v>0</v>
      </c>
      <c r="O133" s="19">
        <v>0</v>
      </c>
      <c r="P133" s="19">
        <v>0</v>
      </c>
      <c r="Q133" s="19">
        <v>0</v>
      </c>
      <c r="R133" s="19">
        <v>0</v>
      </c>
      <c r="S133" s="19">
        <v>0</v>
      </c>
      <c r="T133" s="19">
        <v>0</v>
      </c>
      <c r="U133" s="19">
        <v>0</v>
      </c>
      <c r="V133" s="19">
        <v>0</v>
      </c>
      <c r="W133" s="19">
        <v>0</v>
      </c>
      <c r="X133" s="19">
        <v>0</v>
      </c>
      <c r="Y133" s="19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8">
        <f t="shared" si="9"/>
        <v>0</v>
      </c>
      <c r="AR133" s="18">
        <f t="shared" si="9"/>
        <v>0</v>
      </c>
      <c r="AS133" s="18">
        <f t="shared" si="9"/>
        <v>0</v>
      </c>
      <c r="AT133" s="18">
        <f t="shared" si="9"/>
        <v>0</v>
      </c>
      <c r="AU133" s="18">
        <f t="shared" si="9"/>
        <v>0</v>
      </c>
      <c r="AV133" s="18">
        <f t="shared" si="9"/>
        <v>0</v>
      </c>
      <c r="AW133" s="18">
        <f t="shared" si="9"/>
        <v>0</v>
      </c>
      <c r="AX133" s="18">
        <f t="shared" si="9"/>
        <v>0</v>
      </c>
      <c r="AY133" s="18">
        <f t="shared" si="9"/>
        <v>0</v>
      </c>
      <c r="AZ133" s="18">
        <f t="shared" si="9"/>
        <v>0</v>
      </c>
      <c r="BA133" s="18">
        <f t="shared" si="9"/>
        <v>0</v>
      </c>
      <c r="BB133" s="18">
        <f t="shared" si="8"/>
        <v>0</v>
      </c>
      <c r="BC133" s="18">
        <f t="shared" si="8"/>
        <v>0</v>
      </c>
      <c r="BD133" s="18">
        <f t="shared" si="8"/>
        <v>0</v>
      </c>
      <c r="BE133" s="18">
        <f t="shared" si="8"/>
        <v>0</v>
      </c>
      <c r="BF133" s="18">
        <f t="shared" si="8"/>
        <v>0</v>
      </c>
    </row>
    <row r="134" spans="2:58" x14ac:dyDescent="0.3">
      <c r="B134" s="16">
        <v>10434</v>
      </c>
      <c r="C134" s="17" t="s">
        <v>160</v>
      </c>
      <c r="D134" s="10">
        <v>36.427225886301997</v>
      </c>
      <c r="E134" s="10">
        <v>35.200158142773155</v>
      </c>
      <c r="F134" s="18">
        <v>3.4859722463513071E-2</v>
      </c>
      <c r="G134" s="18">
        <v>0.02</v>
      </c>
      <c r="H134" s="18">
        <v>0.05</v>
      </c>
      <c r="I134" s="18">
        <v>0</v>
      </c>
      <c r="J134">
        <v>0</v>
      </c>
      <c r="K134" s="10">
        <v>0.5230645806733788</v>
      </c>
      <c r="L134" s="19">
        <v>0.32306458067337879</v>
      </c>
      <c r="M134" s="19">
        <v>0.12306458067337878</v>
      </c>
      <c r="N134" s="19">
        <v>0</v>
      </c>
      <c r="O134" s="19">
        <v>0</v>
      </c>
      <c r="P134" s="19">
        <v>0</v>
      </c>
      <c r="Q134" s="19">
        <v>0</v>
      </c>
      <c r="R134" s="19">
        <v>0</v>
      </c>
      <c r="S134" s="19">
        <v>0</v>
      </c>
      <c r="T134" s="19">
        <v>0</v>
      </c>
      <c r="U134" s="19">
        <v>0</v>
      </c>
      <c r="V134" s="19">
        <v>0</v>
      </c>
      <c r="W134" s="19">
        <v>0</v>
      </c>
      <c r="X134" s="19">
        <v>0</v>
      </c>
      <c r="Y134" s="19">
        <v>0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8">
        <f t="shared" si="9"/>
        <v>2.0000000000000018E-2</v>
      </c>
      <c r="AR134" s="18">
        <f t="shared" si="9"/>
        <v>2.5681792655271263E-2</v>
      </c>
      <c r="AS134" s="18">
        <f t="shared" si="9"/>
        <v>3.136358531054273E-2</v>
      </c>
      <c r="AT134" s="18">
        <f t="shared" si="9"/>
        <v>3.4859722463512988E-2</v>
      </c>
      <c r="AU134" s="18">
        <f t="shared" si="9"/>
        <v>3.4859722463512988E-2</v>
      </c>
      <c r="AV134" s="18">
        <f t="shared" si="9"/>
        <v>3.4859722463512988E-2</v>
      </c>
      <c r="AW134" s="18">
        <f t="shared" si="9"/>
        <v>3.4859722463512988E-2</v>
      </c>
      <c r="AX134" s="18">
        <f t="shared" si="9"/>
        <v>3.4859722463512988E-2</v>
      </c>
      <c r="AY134" s="18">
        <f t="shared" si="9"/>
        <v>3.4859722463512988E-2</v>
      </c>
      <c r="AZ134" s="18">
        <f t="shared" si="9"/>
        <v>3.4859722463512988E-2</v>
      </c>
      <c r="BA134" s="18">
        <f t="shared" si="9"/>
        <v>3.4859722463512988E-2</v>
      </c>
      <c r="BB134" s="18">
        <f t="shared" si="8"/>
        <v>3.4859722463512988E-2</v>
      </c>
      <c r="BC134" s="18">
        <f t="shared" si="8"/>
        <v>3.4859722463512988E-2</v>
      </c>
      <c r="BD134" s="18">
        <f t="shared" si="8"/>
        <v>3.4859722463512988E-2</v>
      </c>
      <c r="BE134" s="18">
        <f t="shared" si="8"/>
        <v>3.4859722463512988E-2</v>
      </c>
      <c r="BF134" s="18">
        <f t="shared" si="8"/>
        <v>3.4859722463512988E-2</v>
      </c>
    </row>
    <row r="135" spans="2:58" x14ac:dyDescent="0.3">
      <c r="B135" s="16">
        <v>10436</v>
      </c>
      <c r="C135" s="17" t="s">
        <v>161</v>
      </c>
      <c r="D135" s="10">
        <v>34.833952348648502</v>
      </c>
      <c r="E135" s="10">
        <v>33.346146465394831</v>
      </c>
      <c r="F135" s="18">
        <v>4.4617025982227082E-2</v>
      </c>
      <c r="G135" s="18">
        <v>0.02</v>
      </c>
      <c r="H135" s="18">
        <v>0.05</v>
      </c>
      <c r="I135" s="18">
        <v>0</v>
      </c>
      <c r="J135">
        <v>0</v>
      </c>
      <c r="K135" s="10">
        <v>0.82088295394577437</v>
      </c>
      <c r="L135" s="19">
        <v>0.62088295394577431</v>
      </c>
      <c r="M135" s="19">
        <v>0.4208829539457743</v>
      </c>
      <c r="N135" s="19">
        <v>0.22088295394577429</v>
      </c>
      <c r="O135" s="19">
        <v>2.0882953945774274E-2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8">
        <f t="shared" si="9"/>
        <v>2.0000000000000018E-2</v>
      </c>
      <c r="AR135" s="18">
        <f t="shared" si="9"/>
        <v>2.5997694522440495E-2</v>
      </c>
      <c r="AS135" s="18">
        <f t="shared" si="9"/>
        <v>3.1995389044881195E-2</v>
      </c>
      <c r="AT135" s="18">
        <f t="shared" si="9"/>
        <v>3.7993083567321673E-2</v>
      </c>
      <c r="AU135" s="18">
        <f t="shared" si="9"/>
        <v>4.3990778089762372E-2</v>
      </c>
      <c r="AV135" s="18">
        <f t="shared" si="9"/>
        <v>4.4617025982227165E-2</v>
      </c>
      <c r="AW135" s="18">
        <f t="shared" si="9"/>
        <v>4.4617025982227165E-2</v>
      </c>
      <c r="AX135" s="18">
        <f t="shared" si="9"/>
        <v>4.4617025982227165E-2</v>
      </c>
      <c r="AY135" s="18">
        <f t="shared" si="9"/>
        <v>4.4617025982227165E-2</v>
      </c>
      <c r="AZ135" s="18">
        <f t="shared" si="9"/>
        <v>4.4617025982227165E-2</v>
      </c>
      <c r="BA135" s="18">
        <f t="shared" si="9"/>
        <v>4.4617025982227165E-2</v>
      </c>
      <c r="BB135" s="18">
        <f t="shared" si="8"/>
        <v>4.4617025982227165E-2</v>
      </c>
      <c r="BC135" s="18">
        <f t="shared" si="8"/>
        <v>4.4617025982227165E-2</v>
      </c>
      <c r="BD135" s="18">
        <f t="shared" si="8"/>
        <v>4.4617025982227165E-2</v>
      </c>
      <c r="BE135" s="18">
        <f t="shared" si="8"/>
        <v>4.4617025982227165E-2</v>
      </c>
      <c r="BF135" s="18">
        <f t="shared" si="8"/>
        <v>4.4617025982227165E-2</v>
      </c>
    </row>
    <row r="136" spans="2:58" x14ac:dyDescent="0.3">
      <c r="B136" s="16">
        <v>10440</v>
      </c>
      <c r="C136" s="17" t="s">
        <v>162</v>
      </c>
      <c r="D136" s="10">
        <v>35.460479107409483</v>
      </c>
      <c r="E136" s="10">
        <v>32.887381465646868</v>
      </c>
      <c r="F136" s="18">
        <v>7.8239662967706708E-2</v>
      </c>
      <c r="G136" s="18">
        <v>0.02</v>
      </c>
      <c r="H136" s="18">
        <v>0.05</v>
      </c>
      <c r="I136" s="18">
        <v>0</v>
      </c>
      <c r="J136">
        <v>0</v>
      </c>
      <c r="K136" s="10">
        <v>1.9153500124496778</v>
      </c>
      <c r="L136" s="19">
        <v>1.7153500124496779</v>
      </c>
      <c r="M136" s="19">
        <v>1.5153500124496779</v>
      </c>
      <c r="N136" s="19">
        <v>1.315350012449678</v>
      </c>
      <c r="O136" s="19">
        <v>1.115350012449678</v>
      </c>
      <c r="P136" s="19">
        <v>0.91535001244967806</v>
      </c>
      <c r="Q136" s="19">
        <v>0.71535001244967811</v>
      </c>
      <c r="R136" s="19">
        <v>0.51535001244967815</v>
      </c>
      <c r="S136" s="19">
        <v>0.31535001244967814</v>
      </c>
      <c r="T136" s="19">
        <v>0.11535001244967813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0">
        <v>0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8">
        <f t="shared" si="9"/>
        <v>2.0000000000000018E-2</v>
      </c>
      <c r="AR136" s="18">
        <f t="shared" si="9"/>
        <v>2.6081359813000526E-2</v>
      </c>
      <c r="AS136" s="18">
        <f t="shared" si="9"/>
        <v>3.2162719626000813E-2</v>
      </c>
      <c r="AT136" s="18">
        <f t="shared" si="9"/>
        <v>3.8244079439001322E-2</v>
      </c>
      <c r="AU136" s="18">
        <f t="shared" si="9"/>
        <v>4.4325439252001608E-2</v>
      </c>
      <c r="AV136" s="18">
        <f t="shared" si="9"/>
        <v>5.0406799065002117E-2</v>
      </c>
      <c r="AW136" s="18">
        <f t="shared" si="9"/>
        <v>5.6488158878002626E-2</v>
      </c>
      <c r="AX136" s="18">
        <f t="shared" si="9"/>
        <v>6.2569518691002912E-2</v>
      </c>
      <c r="AY136" s="18">
        <f t="shared" si="9"/>
        <v>6.8650878504003421E-2</v>
      </c>
      <c r="AZ136" s="18">
        <f t="shared" si="9"/>
        <v>7.4732238317003707E-2</v>
      </c>
      <c r="BA136" s="18">
        <f t="shared" si="9"/>
        <v>7.823966296770668E-2</v>
      </c>
      <c r="BB136" s="18">
        <f t="shared" si="8"/>
        <v>7.823966296770668E-2</v>
      </c>
      <c r="BC136" s="18">
        <f t="shared" si="8"/>
        <v>7.823966296770668E-2</v>
      </c>
      <c r="BD136" s="18">
        <f t="shared" si="8"/>
        <v>7.823966296770668E-2</v>
      </c>
      <c r="BE136" s="18">
        <f t="shared" si="8"/>
        <v>7.823966296770668E-2</v>
      </c>
      <c r="BF136" s="18">
        <f t="shared" si="8"/>
        <v>7.823966296770668E-2</v>
      </c>
    </row>
    <row r="137" spans="2:58" x14ac:dyDescent="0.3">
      <c r="B137" s="16">
        <v>10442</v>
      </c>
      <c r="C137" s="17" t="s">
        <v>163</v>
      </c>
      <c r="D137" s="10">
        <v>36.813019133132265</v>
      </c>
      <c r="E137" s="10">
        <v>35.328905906245041</v>
      </c>
      <c r="F137" s="18">
        <v>4.20084683863612E-2</v>
      </c>
      <c r="G137" s="18">
        <v>0.02</v>
      </c>
      <c r="H137" s="18">
        <v>0.05</v>
      </c>
      <c r="I137" s="18">
        <v>0</v>
      </c>
      <c r="J137">
        <v>0</v>
      </c>
      <c r="K137" s="10">
        <v>0.77753510876232346</v>
      </c>
      <c r="L137" s="19">
        <v>0.5775351087623235</v>
      </c>
      <c r="M137" s="19">
        <v>0.37753510876232349</v>
      </c>
      <c r="N137" s="19">
        <v>0.17753510876232348</v>
      </c>
      <c r="O137" s="19">
        <v>0</v>
      </c>
      <c r="P137" s="19">
        <v>0</v>
      </c>
      <c r="Q137" s="19">
        <v>0</v>
      </c>
      <c r="R137" s="19">
        <v>0</v>
      </c>
      <c r="S137" s="19">
        <v>0</v>
      </c>
      <c r="T137" s="19">
        <v>0</v>
      </c>
      <c r="U137" s="19">
        <v>0</v>
      </c>
      <c r="V137" s="19">
        <v>0</v>
      </c>
      <c r="W137" s="19">
        <v>0</v>
      </c>
      <c r="X137" s="19">
        <v>0</v>
      </c>
      <c r="Y137" s="19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8">
        <f t="shared" si="9"/>
        <v>2.0000000000000018E-2</v>
      </c>
      <c r="AR137" s="18">
        <f t="shared" si="9"/>
        <v>2.5661086718358872E-2</v>
      </c>
      <c r="AS137" s="18">
        <f t="shared" si="9"/>
        <v>3.132217343671817E-2</v>
      </c>
      <c r="AT137" s="18">
        <f t="shared" si="9"/>
        <v>3.6983260155077247E-2</v>
      </c>
      <c r="AU137" s="18">
        <f t="shared" si="9"/>
        <v>4.2008468386361297E-2</v>
      </c>
      <c r="AV137" s="18">
        <f t="shared" si="9"/>
        <v>4.2008468386361297E-2</v>
      </c>
      <c r="AW137" s="18">
        <f t="shared" si="9"/>
        <v>4.2008468386361297E-2</v>
      </c>
      <c r="AX137" s="18">
        <f t="shared" si="9"/>
        <v>4.2008468386361297E-2</v>
      </c>
      <c r="AY137" s="18">
        <f t="shared" si="9"/>
        <v>4.2008468386361297E-2</v>
      </c>
      <c r="AZ137" s="18">
        <f t="shared" si="9"/>
        <v>4.2008468386361297E-2</v>
      </c>
      <c r="BA137" s="18">
        <f t="shared" si="9"/>
        <v>4.2008468386361297E-2</v>
      </c>
      <c r="BB137" s="18">
        <f t="shared" si="8"/>
        <v>4.2008468386361297E-2</v>
      </c>
      <c r="BC137" s="18">
        <f t="shared" si="8"/>
        <v>4.2008468386361297E-2</v>
      </c>
      <c r="BD137" s="18">
        <f t="shared" si="8"/>
        <v>4.2008468386361297E-2</v>
      </c>
      <c r="BE137" s="18">
        <f t="shared" si="8"/>
        <v>4.2008468386361297E-2</v>
      </c>
      <c r="BF137" s="18">
        <f t="shared" si="8"/>
        <v>4.2008468386361297E-2</v>
      </c>
    </row>
    <row r="138" spans="2:58" x14ac:dyDescent="0.3">
      <c r="B138" s="16">
        <v>10446</v>
      </c>
      <c r="C138" s="17" t="s">
        <v>164</v>
      </c>
      <c r="D138" s="10">
        <v>31.211712338586771</v>
      </c>
      <c r="E138" s="10">
        <v>32.012231182947119</v>
      </c>
      <c r="F138" s="18">
        <v>-2.5006655730600333E-2</v>
      </c>
      <c r="G138" s="18">
        <v>0</v>
      </c>
      <c r="H138" s="18">
        <v>0.05</v>
      </c>
      <c r="I138" s="18">
        <v>-9.50846315269014E-4</v>
      </c>
      <c r="J138">
        <v>1</v>
      </c>
      <c r="K138" s="10">
        <v>0</v>
      </c>
      <c r="L138" s="19">
        <v>0</v>
      </c>
      <c r="M138" s="19">
        <v>0</v>
      </c>
      <c r="N138" s="19">
        <v>0</v>
      </c>
      <c r="O138" s="19">
        <v>0</v>
      </c>
      <c r="P138" s="19">
        <v>0</v>
      </c>
      <c r="Q138" s="19">
        <v>0</v>
      </c>
      <c r="R138" s="19">
        <v>0</v>
      </c>
      <c r="S138" s="19">
        <v>0</v>
      </c>
      <c r="T138" s="19">
        <v>0</v>
      </c>
      <c r="U138" s="19">
        <v>0</v>
      </c>
      <c r="V138" s="19">
        <v>0</v>
      </c>
      <c r="W138" s="19">
        <v>0</v>
      </c>
      <c r="X138" s="19">
        <v>0</v>
      </c>
      <c r="Y138" s="19">
        <v>0</v>
      </c>
      <c r="Z138" s="10">
        <v>0</v>
      </c>
      <c r="AA138" s="10">
        <v>-3.0438712063845096E-2</v>
      </c>
      <c r="AB138" s="10">
        <v>-2.4529094196138457E-2</v>
      </c>
      <c r="AC138" s="10">
        <v>-1.9199256690293952E-2</v>
      </c>
      <c r="AD138" s="10">
        <v>-1.4032440085176748E-2</v>
      </c>
      <c r="AE138" s="10">
        <v>-9.725779708007835E-3</v>
      </c>
      <c r="AF138" s="10">
        <v>-6.2401341710923439E-3</v>
      </c>
      <c r="AG138" s="10">
        <v>-4.0214593841075156E-3</v>
      </c>
      <c r="AH138" s="10">
        <v>-2.5826991490644669E-3</v>
      </c>
      <c r="AI138" s="10">
        <v>-1.5634274025114452E-3</v>
      </c>
      <c r="AJ138" s="10">
        <v>-8.677148648272877E-4</v>
      </c>
      <c r="AK138" s="10">
        <v>-4.4468878650173982E-4</v>
      </c>
      <c r="AL138" s="10">
        <v>-2.9884299519358185E-4</v>
      </c>
      <c r="AM138" s="10">
        <v>-2.229150532478807E-4</v>
      </c>
      <c r="AN138" s="10">
        <v>-1.5061903950255414E-4</v>
      </c>
      <c r="AO138" s="10">
        <v>-1.2237202872277035E-4</v>
      </c>
      <c r="AP138" s="10">
        <v>-9.4125017942986558E-5</v>
      </c>
      <c r="AQ138" s="18">
        <f t="shared" si="9"/>
        <v>0</v>
      </c>
      <c r="AR138" s="18">
        <f t="shared" si="9"/>
        <v>0</v>
      </c>
      <c r="AS138" s="18">
        <f t="shared" si="9"/>
        <v>0</v>
      </c>
      <c r="AT138" s="18">
        <f t="shared" si="9"/>
        <v>0</v>
      </c>
      <c r="AU138" s="18">
        <f t="shared" si="9"/>
        <v>0</v>
      </c>
      <c r="AV138" s="18">
        <f t="shared" si="9"/>
        <v>0</v>
      </c>
      <c r="AW138" s="18">
        <f t="shared" si="9"/>
        <v>0</v>
      </c>
      <c r="AX138" s="18">
        <f t="shared" si="9"/>
        <v>0</v>
      </c>
      <c r="AY138" s="18">
        <f t="shared" si="9"/>
        <v>0</v>
      </c>
      <c r="AZ138" s="18">
        <f t="shared" si="9"/>
        <v>0</v>
      </c>
      <c r="BA138" s="18">
        <f t="shared" si="9"/>
        <v>0</v>
      </c>
      <c r="BB138" s="18">
        <f t="shared" si="8"/>
        <v>0</v>
      </c>
      <c r="BC138" s="18">
        <f t="shared" si="8"/>
        <v>0</v>
      </c>
      <c r="BD138" s="18">
        <f t="shared" si="8"/>
        <v>0</v>
      </c>
      <c r="BE138" s="18">
        <f t="shared" si="8"/>
        <v>0</v>
      </c>
      <c r="BF138" s="18">
        <f t="shared" si="8"/>
        <v>0</v>
      </c>
    </row>
    <row r="139" spans="2:58" x14ac:dyDescent="0.3">
      <c r="B139" s="16">
        <v>10448</v>
      </c>
      <c r="C139" s="17" t="s">
        <v>165</v>
      </c>
      <c r="D139" s="10">
        <v>35.399177211142245</v>
      </c>
      <c r="E139" s="10">
        <v>33.457989417476895</v>
      </c>
      <c r="F139" s="18">
        <v>5.8018662431979957E-2</v>
      </c>
      <c r="G139" s="18">
        <v>0.02</v>
      </c>
      <c r="H139" s="18">
        <v>0.05</v>
      </c>
      <c r="I139" s="18">
        <v>0</v>
      </c>
      <c r="J139">
        <v>0</v>
      </c>
      <c r="K139" s="10">
        <v>1.2720280053158119</v>
      </c>
      <c r="L139" s="19">
        <v>1.072028005315812</v>
      </c>
      <c r="M139" s="19">
        <v>0.87202800531581204</v>
      </c>
      <c r="N139" s="19">
        <v>0.67202800531581208</v>
      </c>
      <c r="O139" s="19">
        <v>0.47202800531581207</v>
      </c>
      <c r="P139" s="19">
        <v>0.27202800531581206</v>
      </c>
      <c r="Q139" s="19">
        <v>7.2028005315812049E-2</v>
      </c>
      <c r="R139" s="19">
        <v>0</v>
      </c>
      <c r="S139" s="19">
        <v>0</v>
      </c>
      <c r="T139" s="19">
        <v>0</v>
      </c>
      <c r="U139" s="19">
        <v>0</v>
      </c>
      <c r="V139" s="19">
        <v>0</v>
      </c>
      <c r="W139" s="19">
        <v>0</v>
      </c>
      <c r="X139" s="19">
        <v>0</v>
      </c>
      <c r="Y139" s="19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0</v>
      </c>
      <c r="AQ139" s="18">
        <f t="shared" si="9"/>
        <v>2.0000000000000018E-2</v>
      </c>
      <c r="AR139" s="18">
        <f t="shared" si="9"/>
        <v>2.5977645503573621E-2</v>
      </c>
      <c r="AS139" s="18">
        <f t="shared" si="9"/>
        <v>3.1955291007147668E-2</v>
      </c>
      <c r="AT139" s="18">
        <f t="shared" si="9"/>
        <v>3.7932936510721493E-2</v>
      </c>
      <c r="AU139" s="18">
        <f t="shared" si="9"/>
        <v>4.3910582014295096E-2</v>
      </c>
      <c r="AV139" s="18">
        <f t="shared" si="9"/>
        <v>4.9888227517868922E-2</v>
      </c>
      <c r="AW139" s="18">
        <f t="shared" si="9"/>
        <v>5.5865873021442525E-2</v>
      </c>
      <c r="AX139" s="18">
        <f t="shared" si="9"/>
        <v>5.8018662431980061E-2</v>
      </c>
      <c r="AY139" s="18">
        <f t="shared" si="9"/>
        <v>5.8018662431980061E-2</v>
      </c>
      <c r="AZ139" s="18">
        <f t="shared" si="9"/>
        <v>5.8018662431980061E-2</v>
      </c>
      <c r="BA139" s="18">
        <f t="shared" si="9"/>
        <v>5.8018662431980061E-2</v>
      </c>
      <c r="BB139" s="18">
        <f t="shared" si="8"/>
        <v>5.8018662431980061E-2</v>
      </c>
      <c r="BC139" s="18">
        <f t="shared" si="8"/>
        <v>5.8018662431980061E-2</v>
      </c>
      <c r="BD139" s="18">
        <f t="shared" si="8"/>
        <v>5.8018662431980061E-2</v>
      </c>
      <c r="BE139" s="18">
        <f t="shared" si="8"/>
        <v>5.8018662431980061E-2</v>
      </c>
      <c r="BF139" s="18">
        <f t="shared" si="8"/>
        <v>5.8018662431980061E-2</v>
      </c>
    </row>
    <row r="140" spans="2:58" x14ac:dyDescent="0.3">
      <c r="B140" s="16">
        <v>10451</v>
      </c>
      <c r="C140" s="17" t="s">
        <v>166</v>
      </c>
      <c r="D140" s="10">
        <v>31.336903368599526</v>
      </c>
      <c r="E140" s="10">
        <v>32.284711569009914</v>
      </c>
      <c r="F140" s="18">
        <v>-2.9357802945967459E-2</v>
      </c>
      <c r="G140" s="18">
        <v>0</v>
      </c>
      <c r="H140" s="18">
        <v>0.05</v>
      </c>
      <c r="I140" s="18">
        <v>-5.3019935306361406E-3</v>
      </c>
      <c r="J140">
        <v>1</v>
      </c>
      <c r="K140" s="10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9">
        <v>0</v>
      </c>
      <c r="S140" s="19">
        <v>0</v>
      </c>
      <c r="T140" s="19">
        <v>0</v>
      </c>
      <c r="U140" s="19">
        <v>0</v>
      </c>
      <c r="V140" s="19">
        <v>0</v>
      </c>
      <c r="W140" s="19">
        <v>0</v>
      </c>
      <c r="X140" s="19">
        <v>0</v>
      </c>
      <c r="Y140" s="19">
        <v>0</v>
      </c>
      <c r="Z140" s="10">
        <v>0</v>
      </c>
      <c r="AA140" s="10">
        <v>-0.17117333187734432</v>
      </c>
      <c r="AB140" s="10">
        <v>-0.13794035610571936</v>
      </c>
      <c r="AC140" s="10">
        <v>-0.10796779871476807</v>
      </c>
      <c r="AD140" s="10">
        <v>-7.8911995971142457E-2</v>
      </c>
      <c r="AE140" s="10">
        <v>-5.4693316663098825E-2</v>
      </c>
      <c r="AF140" s="10">
        <v>-3.5091647609370502E-2</v>
      </c>
      <c r="AG140" s="10">
        <v>-2.2614839955884137E-2</v>
      </c>
      <c r="AH140" s="10">
        <v>-1.452391341837546E-2</v>
      </c>
      <c r="AI140" s="10">
        <v>-8.7919974102353641E-3</v>
      </c>
      <c r="AJ140" s="10">
        <v>-4.879629736647394E-3</v>
      </c>
      <c r="AK140" s="10">
        <v>-2.500725427355033E-3</v>
      </c>
      <c r="AL140" s="10">
        <v>-1.6805557044659233E-3</v>
      </c>
      <c r="AM140" s="10">
        <v>-1.253571843316529E-3</v>
      </c>
      <c r="AN140" s="10">
        <v>-8.4701227771201209E-4</v>
      </c>
      <c r="AO140" s="10">
        <v>-6.8816406690042542E-4</v>
      </c>
      <c r="AP140" s="10">
        <v>-5.2931585608883864E-4</v>
      </c>
      <c r="AQ140" s="18">
        <f t="shared" si="9"/>
        <v>0</v>
      </c>
      <c r="AR140" s="18">
        <f t="shared" si="9"/>
        <v>0</v>
      </c>
      <c r="AS140" s="18">
        <f t="shared" si="9"/>
        <v>0</v>
      </c>
      <c r="AT140" s="18">
        <f t="shared" si="9"/>
        <v>0</v>
      </c>
      <c r="AU140" s="18">
        <f t="shared" si="9"/>
        <v>0</v>
      </c>
      <c r="AV140" s="18">
        <f t="shared" si="9"/>
        <v>0</v>
      </c>
      <c r="AW140" s="18">
        <f t="shared" si="9"/>
        <v>0</v>
      </c>
      <c r="AX140" s="18">
        <f t="shared" si="9"/>
        <v>0</v>
      </c>
      <c r="AY140" s="18">
        <f t="shared" si="9"/>
        <v>0</v>
      </c>
      <c r="AZ140" s="18">
        <f t="shared" si="9"/>
        <v>0</v>
      </c>
      <c r="BA140" s="18">
        <f t="shared" si="9"/>
        <v>0</v>
      </c>
      <c r="BB140" s="18">
        <f t="shared" si="8"/>
        <v>0</v>
      </c>
      <c r="BC140" s="18">
        <f t="shared" si="8"/>
        <v>0</v>
      </c>
      <c r="BD140" s="18">
        <f t="shared" si="8"/>
        <v>0</v>
      </c>
      <c r="BE140" s="18">
        <f t="shared" si="8"/>
        <v>0</v>
      </c>
      <c r="BF140" s="18">
        <f t="shared" si="8"/>
        <v>0</v>
      </c>
    </row>
    <row r="141" spans="2:58" x14ac:dyDescent="0.3">
      <c r="B141" s="16">
        <v>10482</v>
      </c>
      <c r="C141" s="17" t="s">
        <v>167</v>
      </c>
      <c r="D141" s="10">
        <v>32.356054284170213</v>
      </c>
      <c r="E141" s="10">
        <v>32.499657163826164</v>
      </c>
      <c r="F141" s="18">
        <v>-4.4185967541771117E-3</v>
      </c>
      <c r="G141" s="18">
        <v>0</v>
      </c>
      <c r="H141" s="18">
        <v>0.05</v>
      </c>
      <c r="I141" s="18">
        <v>0</v>
      </c>
      <c r="J141">
        <v>0</v>
      </c>
      <c r="K141" s="10">
        <v>0</v>
      </c>
      <c r="L141" s="19">
        <v>0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9">
        <v>0</v>
      </c>
      <c r="S141" s="19">
        <v>0</v>
      </c>
      <c r="T141" s="19">
        <v>0</v>
      </c>
      <c r="U141" s="19">
        <v>0</v>
      </c>
      <c r="V141" s="19">
        <v>0</v>
      </c>
      <c r="W141" s="19">
        <v>0</v>
      </c>
      <c r="X141" s="19">
        <v>0</v>
      </c>
      <c r="Y141" s="19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8">
        <f t="shared" si="9"/>
        <v>0</v>
      </c>
      <c r="AR141" s="18">
        <f t="shared" si="9"/>
        <v>0</v>
      </c>
      <c r="AS141" s="18">
        <f t="shared" si="9"/>
        <v>0</v>
      </c>
      <c r="AT141" s="18">
        <f t="shared" si="9"/>
        <v>0</v>
      </c>
      <c r="AU141" s="18">
        <f t="shared" si="9"/>
        <v>0</v>
      </c>
      <c r="AV141" s="18">
        <f t="shared" si="9"/>
        <v>0</v>
      </c>
      <c r="AW141" s="18">
        <f t="shared" si="9"/>
        <v>0</v>
      </c>
      <c r="AX141" s="18">
        <f t="shared" si="9"/>
        <v>0</v>
      </c>
      <c r="AY141" s="18">
        <f t="shared" si="9"/>
        <v>0</v>
      </c>
      <c r="AZ141" s="18">
        <f t="shared" si="9"/>
        <v>0</v>
      </c>
      <c r="BA141" s="18">
        <f t="shared" si="9"/>
        <v>0</v>
      </c>
      <c r="BB141" s="18">
        <f t="shared" si="8"/>
        <v>0</v>
      </c>
      <c r="BC141" s="18">
        <f t="shared" si="8"/>
        <v>0</v>
      </c>
      <c r="BD141" s="18">
        <f t="shared" si="8"/>
        <v>0</v>
      </c>
      <c r="BE141" s="18">
        <f t="shared" si="8"/>
        <v>0</v>
      </c>
      <c r="BF141" s="18">
        <f t="shared" si="8"/>
        <v>0</v>
      </c>
    </row>
    <row r="142" spans="2:58" x14ac:dyDescent="0.3">
      <c r="B142" s="16">
        <v>10502</v>
      </c>
      <c r="C142" s="17" t="s">
        <v>168</v>
      </c>
      <c r="D142" s="10">
        <v>34.536698498466819</v>
      </c>
      <c r="E142" s="10">
        <v>33.71714079773443</v>
      </c>
      <c r="F142" s="18">
        <v>2.4306856433907884E-2</v>
      </c>
      <c r="G142" s="18">
        <v>0.02</v>
      </c>
      <c r="H142" s="18">
        <v>0.05</v>
      </c>
      <c r="I142" s="18">
        <v>0</v>
      </c>
      <c r="J142">
        <v>0</v>
      </c>
      <c r="K142" s="10">
        <v>0.1452148847777005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8">
        <f t="shared" si="9"/>
        <v>2.0000000000000018E-2</v>
      </c>
      <c r="AR142" s="18">
        <f t="shared" si="9"/>
        <v>2.4306856433907953E-2</v>
      </c>
      <c r="AS142" s="18">
        <f t="shared" si="9"/>
        <v>2.4306856433907953E-2</v>
      </c>
      <c r="AT142" s="18">
        <f t="shared" si="9"/>
        <v>2.4306856433907953E-2</v>
      </c>
      <c r="AU142" s="18">
        <f t="shared" si="9"/>
        <v>2.4306856433907953E-2</v>
      </c>
      <c r="AV142" s="18">
        <f t="shared" si="9"/>
        <v>2.4306856433907953E-2</v>
      </c>
      <c r="AW142" s="18">
        <f t="shared" si="9"/>
        <v>2.4306856433907953E-2</v>
      </c>
      <c r="AX142" s="18">
        <f t="shared" si="9"/>
        <v>2.4306856433907953E-2</v>
      </c>
      <c r="AY142" s="18">
        <f t="shared" si="9"/>
        <v>2.4306856433907953E-2</v>
      </c>
      <c r="AZ142" s="18">
        <f t="shared" si="9"/>
        <v>2.4306856433907953E-2</v>
      </c>
      <c r="BA142" s="18">
        <f t="shared" si="9"/>
        <v>2.4306856433907953E-2</v>
      </c>
      <c r="BB142" s="18">
        <f t="shared" si="8"/>
        <v>2.4306856433907953E-2</v>
      </c>
      <c r="BC142" s="18">
        <f t="shared" si="8"/>
        <v>2.4306856433907953E-2</v>
      </c>
      <c r="BD142" s="18">
        <f t="shared" si="8"/>
        <v>2.4306856433907953E-2</v>
      </c>
      <c r="BE142" s="18">
        <f t="shared" si="8"/>
        <v>2.4306856433907953E-2</v>
      </c>
      <c r="BF142" s="18">
        <f t="shared" si="8"/>
        <v>2.4306856433907953E-2</v>
      </c>
    </row>
    <row r="143" spans="2:58" x14ac:dyDescent="0.3">
      <c r="B143" s="16">
        <v>13927</v>
      </c>
      <c r="C143" s="17" t="s">
        <v>169</v>
      </c>
      <c r="D143" s="10">
        <v>32.41368681268213</v>
      </c>
      <c r="E143" s="10">
        <v>32.040719712784849</v>
      </c>
      <c r="F143" s="18">
        <v>1.1640409555109333E-2</v>
      </c>
      <c r="G143" s="18">
        <v>1.1640409555109333E-2</v>
      </c>
      <c r="H143" s="18">
        <v>0.05</v>
      </c>
      <c r="I143" s="18">
        <v>0</v>
      </c>
      <c r="J143">
        <v>0</v>
      </c>
      <c r="K143" s="10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8">
        <f t="shared" si="9"/>
        <v>0</v>
      </c>
      <c r="AR143" s="18">
        <f t="shared" si="9"/>
        <v>0</v>
      </c>
      <c r="AS143" s="18">
        <f t="shared" si="9"/>
        <v>0</v>
      </c>
      <c r="AT143" s="18">
        <f t="shared" si="9"/>
        <v>0</v>
      </c>
      <c r="AU143" s="18">
        <f t="shared" si="9"/>
        <v>0</v>
      </c>
      <c r="AV143" s="18">
        <f t="shared" si="9"/>
        <v>0</v>
      </c>
      <c r="AW143" s="18">
        <f t="shared" si="9"/>
        <v>0</v>
      </c>
      <c r="AX143" s="18">
        <f t="shared" si="9"/>
        <v>0</v>
      </c>
      <c r="AY143" s="18">
        <f t="shared" si="9"/>
        <v>0</v>
      </c>
      <c r="AZ143" s="18">
        <f t="shared" si="9"/>
        <v>0</v>
      </c>
      <c r="BA143" s="18">
        <f t="shared" si="9"/>
        <v>0</v>
      </c>
      <c r="BB143" s="18">
        <f t="shared" si="8"/>
        <v>0</v>
      </c>
      <c r="BC143" s="18">
        <f t="shared" si="8"/>
        <v>0</v>
      </c>
      <c r="BD143" s="18">
        <f t="shared" si="8"/>
        <v>0</v>
      </c>
      <c r="BE143" s="18">
        <f t="shared" si="8"/>
        <v>0</v>
      </c>
      <c r="BF143" s="18">
        <f t="shared" si="8"/>
        <v>0</v>
      </c>
    </row>
    <row r="144" spans="2:58" x14ac:dyDescent="0.3">
      <c r="B144" s="16">
        <v>10597</v>
      </c>
      <c r="C144" s="17" t="s">
        <v>170</v>
      </c>
      <c r="D144" s="10">
        <v>36.626093475017711</v>
      </c>
      <c r="E144" s="10">
        <v>34.63416046934222</v>
      </c>
      <c r="F144" s="18">
        <v>5.7513535153789243E-2</v>
      </c>
      <c r="G144" s="18">
        <v>0.02</v>
      </c>
      <c r="H144" s="18">
        <v>0.05</v>
      </c>
      <c r="I144" s="18">
        <v>0</v>
      </c>
      <c r="J144">
        <v>0</v>
      </c>
      <c r="K144" s="10">
        <v>1.2992497962886471</v>
      </c>
      <c r="L144" s="19">
        <v>1.0992497962886472</v>
      </c>
      <c r="M144" s="19">
        <v>0.89924979628864721</v>
      </c>
      <c r="N144" s="19">
        <v>0.69924979628864725</v>
      </c>
      <c r="O144" s="19">
        <v>0.49924979628864724</v>
      </c>
      <c r="P144" s="19">
        <v>0.29924979628864723</v>
      </c>
      <c r="Q144" s="19">
        <v>9.9249796288647218E-2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8">
        <f t="shared" si="9"/>
        <v>2.0000000000000018E-2</v>
      </c>
      <c r="AR144" s="18">
        <f t="shared" si="9"/>
        <v>2.5774645531744245E-2</v>
      </c>
      <c r="AS144" s="18">
        <f t="shared" si="9"/>
        <v>3.1549291063488472E-2</v>
      </c>
      <c r="AT144" s="18">
        <f t="shared" si="9"/>
        <v>3.7323936595232698E-2</v>
      </c>
      <c r="AU144" s="18">
        <f t="shared" si="9"/>
        <v>4.3098582126976925E-2</v>
      </c>
      <c r="AV144" s="18">
        <f t="shared" si="9"/>
        <v>4.8873227658721152E-2</v>
      </c>
      <c r="AW144" s="18">
        <f t="shared" si="9"/>
        <v>5.4647873190465379E-2</v>
      </c>
      <c r="AX144" s="18">
        <f t="shared" si="9"/>
        <v>5.7513535153789208E-2</v>
      </c>
      <c r="AY144" s="18">
        <f t="shared" si="9"/>
        <v>5.7513535153789208E-2</v>
      </c>
      <c r="AZ144" s="18">
        <f t="shared" si="9"/>
        <v>5.7513535153789208E-2</v>
      </c>
      <c r="BA144" s="18">
        <f t="shared" si="9"/>
        <v>5.7513535153789208E-2</v>
      </c>
      <c r="BB144" s="18">
        <f t="shared" si="8"/>
        <v>5.7513535153789208E-2</v>
      </c>
      <c r="BC144" s="18">
        <f t="shared" si="8"/>
        <v>5.7513535153789208E-2</v>
      </c>
      <c r="BD144" s="18">
        <f t="shared" si="8"/>
        <v>5.7513535153789208E-2</v>
      </c>
      <c r="BE144" s="18">
        <f t="shared" si="8"/>
        <v>5.7513535153789208E-2</v>
      </c>
      <c r="BF144" s="18">
        <f t="shared" si="8"/>
        <v>5.7513535153789208E-2</v>
      </c>
    </row>
    <row r="145" spans="2:58" x14ac:dyDescent="0.3">
      <c r="B145" s="16">
        <v>10706</v>
      </c>
      <c r="C145" s="17" t="s">
        <v>171</v>
      </c>
      <c r="D145" s="10">
        <v>31.844306811737393</v>
      </c>
      <c r="E145" s="10">
        <v>32.724852773531019</v>
      </c>
      <c r="F145" s="18">
        <v>-2.690756068139874E-2</v>
      </c>
      <c r="G145" s="18">
        <v>0</v>
      </c>
      <c r="H145" s="18">
        <v>0.05</v>
      </c>
      <c r="I145" s="18">
        <v>-2.8517512660674212E-3</v>
      </c>
      <c r="J145">
        <v>1</v>
      </c>
      <c r="K145" s="10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0">
        <v>0</v>
      </c>
      <c r="AA145" s="10">
        <v>-9.3323140328787038E-2</v>
      </c>
      <c r="AB145" s="10">
        <v>-7.5204630701943567E-2</v>
      </c>
      <c r="AC145" s="10">
        <v>-5.8863690505647798E-2</v>
      </c>
      <c r="AD145" s="10">
        <v>-4.3022561942747985E-2</v>
      </c>
      <c r="AE145" s="10">
        <v>-2.9818617246140777E-2</v>
      </c>
      <c r="AF145" s="10">
        <v>-1.9131851429779131E-2</v>
      </c>
      <c r="AG145" s="10">
        <v>-1.2329536730805257E-2</v>
      </c>
      <c r="AH145" s="10">
        <v>-7.9183900622875163E-3</v>
      </c>
      <c r="AI145" s="10">
        <v>-4.7933682138854485E-3</v>
      </c>
      <c r="AJ145" s="10">
        <v>-2.6603581625201695E-3</v>
      </c>
      <c r="AK145" s="10">
        <v>-1.3633873186977914E-3</v>
      </c>
      <c r="AL145" s="10">
        <v>-9.1623347000453412E-4</v>
      </c>
      <c r="AM145" s="10">
        <v>-6.8344326632534605E-4</v>
      </c>
      <c r="AN145" s="10">
        <v>-4.6178832173322771E-4</v>
      </c>
      <c r="AO145" s="10">
        <v>-3.7518479707221994E-4</v>
      </c>
      <c r="AP145" s="10">
        <v>-2.8858127241121218E-4</v>
      </c>
      <c r="AQ145" s="18">
        <f t="shared" si="9"/>
        <v>0</v>
      </c>
      <c r="AR145" s="18">
        <f t="shared" si="9"/>
        <v>0</v>
      </c>
      <c r="AS145" s="18">
        <f t="shared" si="9"/>
        <v>0</v>
      </c>
      <c r="AT145" s="18">
        <f t="shared" si="9"/>
        <v>0</v>
      </c>
      <c r="AU145" s="18">
        <f t="shared" si="9"/>
        <v>0</v>
      </c>
      <c r="AV145" s="18">
        <f t="shared" si="9"/>
        <v>0</v>
      </c>
      <c r="AW145" s="18">
        <f t="shared" si="9"/>
        <v>0</v>
      </c>
      <c r="AX145" s="18">
        <f t="shared" si="9"/>
        <v>0</v>
      </c>
      <c r="AY145" s="18">
        <f t="shared" si="9"/>
        <v>0</v>
      </c>
      <c r="AZ145" s="18">
        <f t="shared" si="9"/>
        <v>0</v>
      </c>
      <c r="BA145" s="18">
        <f t="shared" si="9"/>
        <v>0</v>
      </c>
      <c r="BB145" s="18">
        <f t="shared" si="8"/>
        <v>0</v>
      </c>
      <c r="BC145" s="18">
        <f t="shared" si="8"/>
        <v>0</v>
      </c>
      <c r="BD145" s="18">
        <f t="shared" si="8"/>
        <v>0</v>
      </c>
      <c r="BE145" s="18">
        <f t="shared" si="8"/>
        <v>0</v>
      </c>
      <c r="BF145" s="18">
        <f t="shared" si="8"/>
        <v>0</v>
      </c>
    </row>
    <row r="146" spans="2:58" x14ac:dyDescent="0.3">
      <c r="B146" s="16">
        <v>11680</v>
      </c>
      <c r="C146" s="17" t="s">
        <v>172</v>
      </c>
      <c r="D146" s="10">
        <v>35.777567673212886</v>
      </c>
      <c r="E146" s="10">
        <v>33.681120643798103</v>
      </c>
      <c r="F146" s="18">
        <v>6.2243980881343204E-2</v>
      </c>
      <c r="G146" s="18">
        <v>0.02</v>
      </c>
      <c r="H146" s="18">
        <v>0.05</v>
      </c>
      <c r="I146" s="18">
        <v>0</v>
      </c>
      <c r="J146">
        <v>0</v>
      </c>
      <c r="K146" s="10">
        <v>1.422824616538821</v>
      </c>
      <c r="L146" s="19">
        <v>1.222824616538821</v>
      </c>
      <c r="M146" s="19">
        <v>1.0228246165388211</v>
      </c>
      <c r="N146" s="19">
        <v>0.82282461653882111</v>
      </c>
      <c r="O146" s="19">
        <v>0.62282461653882115</v>
      </c>
      <c r="P146" s="19">
        <v>0.42282461653882114</v>
      </c>
      <c r="Q146" s="19">
        <v>0.22282461653882113</v>
      </c>
      <c r="R146" s="19">
        <v>2.2824616538821119E-2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8">
        <f t="shared" si="9"/>
        <v>2.0000000000000018E-2</v>
      </c>
      <c r="AR146" s="18">
        <f t="shared" si="9"/>
        <v>2.593804470210892E-2</v>
      </c>
      <c r="AS146" s="18">
        <f t="shared" si="9"/>
        <v>3.1876089404218044E-2</v>
      </c>
      <c r="AT146" s="18">
        <f t="shared" si="9"/>
        <v>3.7814134106326946E-2</v>
      </c>
      <c r="AU146" s="18">
        <f t="shared" si="9"/>
        <v>4.3752178808436071E-2</v>
      </c>
      <c r="AV146" s="18">
        <f t="shared" si="9"/>
        <v>4.9690223510545195E-2</v>
      </c>
      <c r="AW146" s="18">
        <f t="shared" si="9"/>
        <v>5.5628268212654097E-2</v>
      </c>
      <c r="AX146" s="18">
        <f t="shared" si="9"/>
        <v>6.1566312914763222E-2</v>
      </c>
      <c r="AY146" s="18">
        <f t="shared" si="9"/>
        <v>6.2243980881343308E-2</v>
      </c>
      <c r="AZ146" s="18">
        <f t="shared" si="9"/>
        <v>6.2243980881343308E-2</v>
      </c>
      <c r="BA146" s="18">
        <f t="shared" si="9"/>
        <v>6.2243980881343308E-2</v>
      </c>
      <c r="BB146" s="18">
        <f t="shared" si="8"/>
        <v>6.2243980881343308E-2</v>
      </c>
      <c r="BC146" s="18">
        <f t="shared" si="8"/>
        <v>6.2243980881343308E-2</v>
      </c>
      <c r="BD146" s="18">
        <f t="shared" si="8"/>
        <v>6.2243980881343308E-2</v>
      </c>
      <c r="BE146" s="18">
        <f t="shared" si="8"/>
        <v>6.2243980881343308E-2</v>
      </c>
      <c r="BF146" s="18">
        <f t="shared" si="8"/>
        <v>6.2243980881343308E-2</v>
      </c>
    </row>
    <row r="147" spans="2:58" x14ac:dyDescent="0.3">
      <c r="B147" s="16">
        <v>12026</v>
      </c>
      <c r="C147" s="17" t="s">
        <v>173</v>
      </c>
      <c r="D147" s="10">
        <v>35.253260876602603</v>
      </c>
      <c r="E147" s="10">
        <v>33.542386882624761</v>
      </c>
      <c r="F147" s="18">
        <v>5.1006328200933392E-2</v>
      </c>
      <c r="G147" s="18">
        <v>0.02</v>
      </c>
      <c r="H147" s="18">
        <v>0.05</v>
      </c>
      <c r="I147" s="18">
        <v>0</v>
      </c>
      <c r="J147">
        <v>0</v>
      </c>
      <c r="K147" s="10">
        <v>1.0400262563253464</v>
      </c>
      <c r="L147" s="19">
        <v>0.84002625632534644</v>
      </c>
      <c r="M147" s="19">
        <v>0.64002625632534649</v>
      </c>
      <c r="N147" s="19">
        <v>0.44002625632534648</v>
      </c>
      <c r="O147" s="19">
        <v>0.24002625632534647</v>
      </c>
      <c r="P147" s="19">
        <v>4.0026256325346454E-2</v>
      </c>
      <c r="Q147" s="19">
        <v>0</v>
      </c>
      <c r="R147" s="19">
        <v>0</v>
      </c>
      <c r="S147" s="19">
        <v>0</v>
      </c>
      <c r="T147" s="19">
        <v>0</v>
      </c>
      <c r="U147" s="19">
        <v>0</v>
      </c>
      <c r="V147" s="19">
        <v>0</v>
      </c>
      <c r="W147" s="19">
        <v>0</v>
      </c>
      <c r="X147" s="19">
        <v>0</v>
      </c>
      <c r="Y147" s="19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8">
        <f t="shared" si="9"/>
        <v>2.0000000000000018E-2</v>
      </c>
      <c r="AR147" s="18">
        <f t="shared" si="9"/>
        <v>2.5962604888550844E-2</v>
      </c>
      <c r="AS147" s="18">
        <f t="shared" si="9"/>
        <v>3.1925209777101449E-2</v>
      </c>
      <c r="AT147" s="18">
        <f t="shared" si="9"/>
        <v>3.7887814665652275E-2</v>
      </c>
      <c r="AU147" s="18">
        <f t="shared" si="9"/>
        <v>4.3850419554203324E-2</v>
      </c>
      <c r="AV147" s="18">
        <f t="shared" si="9"/>
        <v>4.9813024442753928E-2</v>
      </c>
      <c r="AW147" s="18">
        <f t="shared" si="9"/>
        <v>5.1006328200933426E-2</v>
      </c>
      <c r="AX147" s="18">
        <f t="shared" si="9"/>
        <v>5.1006328200933426E-2</v>
      </c>
      <c r="AY147" s="18">
        <f t="shared" si="9"/>
        <v>5.1006328200933426E-2</v>
      </c>
      <c r="AZ147" s="18">
        <f t="shared" si="9"/>
        <v>5.1006328200933426E-2</v>
      </c>
      <c r="BA147" s="18">
        <f t="shared" si="9"/>
        <v>5.1006328200933426E-2</v>
      </c>
      <c r="BB147" s="18">
        <f t="shared" si="8"/>
        <v>5.1006328200933426E-2</v>
      </c>
      <c r="BC147" s="18">
        <f t="shared" si="8"/>
        <v>5.1006328200933426E-2</v>
      </c>
      <c r="BD147" s="18">
        <f t="shared" si="8"/>
        <v>5.1006328200933426E-2</v>
      </c>
      <c r="BE147" s="18">
        <f t="shared" si="8"/>
        <v>5.1006328200933426E-2</v>
      </c>
      <c r="BF147" s="18">
        <f t="shared" si="8"/>
        <v>5.1006328200933426E-2</v>
      </c>
    </row>
    <row r="148" spans="2:58" x14ac:dyDescent="0.3">
      <c r="B148" s="16"/>
      <c r="C148" s="17"/>
      <c r="D148" s="10"/>
      <c r="E148" s="1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</row>
    <row r="149" spans="2:58" x14ac:dyDescent="0.3">
      <c r="B149" s="16">
        <v>10298</v>
      </c>
      <c r="C149" s="17" t="s">
        <v>174</v>
      </c>
      <c r="D149" s="10">
        <v>36.526345571094645</v>
      </c>
      <c r="E149" s="10">
        <v>34.900375150385429</v>
      </c>
      <c r="F149" s="18">
        <v>4.6503587730741799E-2</v>
      </c>
      <c r="G149" s="18">
        <v>1.8598196871125555E-2</v>
      </c>
      <c r="H149" s="18">
        <v>0.05</v>
      </c>
      <c r="I149" s="18">
        <v>0</v>
      </c>
      <c r="J149">
        <v>0</v>
      </c>
      <c r="K149" s="10">
        <v>0.97390860971874349</v>
      </c>
      <c r="L149" s="19">
        <v>0.77390860971874353</v>
      </c>
      <c r="M149" s="19">
        <v>0.57390860971874358</v>
      </c>
      <c r="N149" s="19">
        <v>0.37390860971874357</v>
      </c>
      <c r="O149" s="19">
        <v>0.17390860971874356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1B561-024D-4C86-AF16-934C0722A8DC}">
  <dimension ref="B1:BF149"/>
  <sheetViews>
    <sheetView workbookViewId="0">
      <selection activeCell="E12" sqref="E12"/>
    </sheetView>
  </sheetViews>
  <sheetFormatPr defaultRowHeight="14.4" x14ac:dyDescent="0.3"/>
  <cols>
    <col min="2" max="2" width="10.33203125" customWidth="1"/>
    <col min="3" max="3" width="40.6640625" bestFit="1" customWidth="1"/>
    <col min="4" max="4" width="26.6640625" customWidth="1"/>
    <col min="5" max="9" width="13.5546875" customWidth="1"/>
    <col min="10" max="11" width="12.6640625" bestFit="1" customWidth="1"/>
    <col min="12" max="12" width="11.5546875" bestFit="1" customWidth="1"/>
    <col min="13" max="19" width="11.5546875" customWidth="1"/>
    <col min="20" max="24" width="11.5546875" bestFit="1" customWidth="1"/>
    <col min="25" max="25" width="11.5546875" customWidth="1"/>
    <col min="26" max="26" width="15.6640625" bestFit="1" customWidth="1"/>
    <col min="27" max="41" width="11.5546875" hidden="1" customWidth="1"/>
    <col min="42" max="42" width="12.33203125" hidden="1" customWidth="1"/>
  </cols>
  <sheetData>
    <row r="1" spans="2:58" x14ac:dyDescent="0.3"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2:58" ht="28.8" x14ac:dyDescent="0.55000000000000004">
      <c r="B2" s="3" t="s">
        <v>16</v>
      </c>
      <c r="F2" s="4" t="s">
        <v>17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58" x14ac:dyDescent="0.3"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</row>
    <row r="4" spans="2:58" x14ac:dyDescent="0.3">
      <c r="B4" s="2"/>
      <c r="C4" s="5" t="s">
        <v>18</v>
      </c>
      <c r="D4" s="23">
        <v>0.02</v>
      </c>
      <c r="E4" s="7" t="s">
        <v>176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58" x14ac:dyDescent="0.3">
      <c r="B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2:58" x14ac:dyDescent="0.3">
      <c r="B6" s="2"/>
      <c r="C6" s="5" t="s">
        <v>20</v>
      </c>
      <c r="D6" s="24" t="s">
        <v>178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58" x14ac:dyDescent="0.3">
      <c r="B7" s="2"/>
      <c r="C7" s="5" t="s">
        <v>177</v>
      </c>
      <c r="D7" s="24">
        <v>0.1</v>
      </c>
      <c r="E7" s="8"/>
      <c r="AN7" s="10"/>
      <c r="AO7" s="10"/>
    </row>
    <row r="8" spans="2:58" x14ac:dyDescent="0.3">
      <c r="B8" s="2"/>
      <c r="C8" s="5" t="s">
        <v>23</v>
      </c>
      <c r="D8" s="24" t="s">
        <v>24</v>
      </c>
      <c r="E8" s="7"/>
      <c r="AN8" s="10"/>
      <c r="AO8" s="10"/>
    </row>
    <row r="9" spans="2:58" x14ac:dyDescent="0.3">
      <c r="B9" s="2"/>
      <c r="C9" s="5" t="s">
        <v>26</v>
      </c>
      <c r="D9" s="24">
        <v>0.05</v>
      </c>
      <c r="E9" s="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</row>
    <row r="10" spans="2:58" ht="21" x14ac:dyDescent="0.4">
      <c r="C10" s="2"/>
      <c r="D10" s="12"/>
      <c r="J10" s="3"/>
      <c r="K10" s="12">
        <v>28385409.401216641</v>
      </c>
      <c r="L10" s="12">
        <v>26858286.839747172</v>
      </c>
      <c r="M10" s="12">
        <v>25331164.278277688</v>
      </c>
      <c r="N10" s="12">
        <v>23804041.716808241</v>
      </c>
      <c r="O10" s="12">
        <v>22276919.155338779</v>
      </c>
      <c r="P10" s="12">
        <v>20749796.593869302</v>
      </c>
      <c r="Q10" s="12">
        <v>19222674.032399844</v>
      </c>
      <c r="R10" s="12">
        <v>17695551.470930368</v>
      </c>
      <c r="S10" s="12">
        <v>16168428.909460898</v>
      </c>
      <c r="T10" s="12">
        <v>14641306.347991431</v>
      </c>
      <c r="U10" s="12">
        <v>13114183.78652196</v>
      </c>
      <c r="V10" s="12">
        <v>11587061.225052495</v>
      </c>
      <c r="W10" s="12">
        <v>10059938.663583033</v>
      </c>
      <c r="X10" s="12">
        <v>8532816.1021135598</v>
      </c>
      <c r="Y10" s="12">
        <v>7005693.5406440953</v>
      </c>
      <c r="Z10" s="12">
        <v>5478570.9791746242</v>
      </c>
      <c r="AA10" s="25">
        <v>1</v>
      </c>
      <c r="AB10" s="25">
        <v>0.94620043910995999</v>
      </c>
      <c r="AC10" s="25">
        <v>0.89240087821991942</v>
      </c>
      <c r="AD10" s="25">
        <v>0.83860131732988019</v>
      </c>
      <c r="AE10" s="25">
        <v>0.7848017564398404</v>
      </c>
      <c r="AF10" s="25">
        <v>0.73100219554980017</v>
      </c>
      <c r="AG10" s="25">
        <v>0.67720263465976049</v>
      </c>
      <c r="AH10" s="25">
        <v>0.62340307376972026</v>
      </c>
      <c r="AI10" s="25">
        <v>0.56960351287968025</v>
      </c>
      <c r="AJ10" s="25">
        <v>0.51580395198964024</v>
      </c>
      <c r="AK10" s="25">
        <v>0.46200439109960018</v>
      </c>
      <c r="AL10" s="25">
        <v>0.40820483020956028</v>
      </c>
      <c r="AM10" s="25">
        <v>0.35440526931952049</v>
      </c>
      <c r="AN10" s="25">
        <v>0.30060570842948037</v>
      </c>
      <c r="AO10" s="25">
        <v>0.2468061475394405</v>
      </c>
      <c r="AP10" s="25">
        <v>0.1930065866494004</v>
      </c>
    </row>
    <row r="11" spans="2:58" ht="21" x14ac:dyDescent="0.4">
      <c r="C11" s="2"/>
      <c r="K11" s="3" t="s">
        <v>28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AA11" s="3" t="s">
        <v>29</v>
      </c>
      <c r="AQ11" s="3" t="s">
        <v>175</v>
      </c>
    </row>
    <row r="12" spans="2:58" x14ac:dyDescent="0.3">
      <c r="B12" s="14" t="s">
        <v>30</v>
      </c>
      <c r="C12" s="14" t="s">
        <v>31</v>
      </c>
      <c r="D12" s="14" t="s">
        <v>32</v>
      </c>
      <c r="E12" s="15" t="s">
        <v>33</v>
      </c>
      <c r="F12" s="14" t="s">
        <v>34</v>
      </c>
      <c r="G12" s="14" t="s">
        <v>35</v>
      </c>
      <c r="H12" s="14" t="s">
        <v>36</v>
      </c>
      <c r="I12" s="14" t="s">
        <v>37</v>
      </c>
      <c r="J12" s="14" t="s">
        <v>38</v>
      </c>
      <c r="K12" s="14">
        <v>2029</v>
      </c>
      <c r="L12" s="14">
        <v>2030</v>
      </c>
      <c r="M12" s="14">
        <v>2031</v>
      </c>
      <c r="N12" s="14">
        <v>2032</v>
      </c>
      <c r="O12" s="14">
        <v>2033</v>
      </c>
      <c r="P12" s="14">
        <v>2034</v>
      </c>
      <c r="Q12" s="14">
        <v>2035</v>
      </c>
      <c r="R12" s="14">
        <v>2036</v>
      </c>
      <c r="S12" s="14">
        <v>2037</v>
      </c>
      <c r="T12" s="14">
        <v>2038</v>
      </c>
      <c r="U12" s="14">
        <v>2039</v>
      </c>
      <c r="V12" s="14">
        <v>2040</v>
      </c>
      <c r="W12" s="14">
        <v>2041</v>
      </c>
      <c r="X12" s="14">
        <v>2042</v>
      </c>
      <c r="Y12" s="14">
        <v>2043</v>
      </c>
      <c r="Z12" s="14">
        <v>2044</v>
      </c>
      <c r="AA12" s="14">
        <v>2029</v>
      </c>
      <c r="AB12" s="14">
        <v>2030</v>
      </c>
      <c r="AC12" s="14">
        <v>2031</v>
      </c>
      <c r="AD12" s="14">
        <v>2032</v>
      </c>
      <c r="AE12" s="14">
        <v>2033</v>
      </c>
      <c r="AF12" s="14">
        <v>2034</v>
      </c>
      <c r="AG12" s="14">
        <v>2035</v>
      </c>
      <c r="AH12" s="14">
        <v>2036</v>
      </c>
      <c r="AI12" s="14">
        <v>2037</v>
      </c>
      <c r="AJ12" s="14">
        <v>2038</v>
      </c>
      <c r="AK12" s="14">
        <v>2039</v>
      </c>
      <c r="AL12" s="14">
        <v>2040</v>
      </c>
      <c r="AM12" s="14">
        <v>2041</v>
      </c>
      <c r="AN12" s="14">
        <v>2042</v>
      </c>
      <c r="AO12" s="14">
        <v>2043</v>
      </c>
      <c r="AP12" s="14">
        <v>2044</v>
      </c>
      <c r="AQ12" s="14">
        <v>2029</v>
      </c>
      <c r="AR12" s="14">
        <v>2030</v>
      </c>
      <c r="AS12" s="14">
        <v>2031</v>
      </c>
      <c r="AT12" s="14">
        <v>2032</v>
      </c>
      <c r="AU12" s="14">
        <v>2033</v>
      </c>
      <c r="AV12" s="14">
        <v>2034</v>
      </c>
      <c r="AW12" s="14">
        <v>2035</v>
      </c>
      <c r="AX12" s="14">
        <v>2036</v>
      </c>
      <c r="AY12" s="14">
        <v>2037</v>
      </c>
      <c r="AZ12" s="14">
        <v>2038</v>
      </c>
      <c r="BA12" s="14">
        <v>2039</v>
      </c>
      <c r="BB12" s="14">
        <v>2040</v>
      </c>
      <c r="BC12" s="14">
        <v>2041</v>
      </c>
      <c r="BD12" s="14">
        <v>2042</v>
      </c>
      <c r="BE12" s="14">
        <v>2043</v>
      </c>
      <c r="BF12" s="14">
        <v>2044</v>
      </c>
    </row>
    <row r="13" spans="2:58" x14ac:dyDescent="0.3">
      <c r="B13" s="16">
        <v>10005</v>
      </c>
      <c r="C13" s="17" t="s">
        <v>39</v>
      </c>
      <c r="D13" s="10">
        <v>35.386889954393517</v>
      </c>
      <c r="E13" s="10">
        <v>33.772977306595195</v>
      </c>
      <c r="F13" s="18">
        <v>4.7787100116967102E-2</v>
      </c>
      <c r="G13" s="18">
        <v>0.02</v>
      </c>
      <c r="H13" s="18">
        <v>0.05</v>
      </c>
      <c r="I13" s="18">
        <v>0</v>
      </c>
      <c r="J13">
        <v>0</v>
      </c>
      <c r="K13" s="10">
        <v>0.9384531016664186</v>
      </c>
      <c r="L13" s="19">
        <v>0.87588956155532405</v>
      </c>
      <c r="M13" s="19">
        <v>0.8133260214442295</v>
      </c>
      <c r="N13" s="19">
        <v>0.75076248133313495</v>
      </c>
      <c r="O13" s="19">
        <v>0.68819894122204039</v>
      </c>
      <c r="P13" s="19">
        <v>0.62563540111094584</v>
      </c>
      <c r="Q13" s="19">
        <v>0.56307186099985129</v>
      </c>
      <c r="R13" s="19">
        <v>0.50050832088875674</v>
      </c>
      <c r="S13" s="19">
        <v>0.43794478077766219</v>
      </c>
      <c r="T13" s="19">
        <v>0.37538124066656764</v>
      </c>
      <c r="U13" s="19">
        <v>0.31281770055547309</v>
      </c>
      <c r="V13" s="19">
        <v>0.25025416044437854</v>
      </c>
      <c r="W13" s="19">
        <v>0.18769062033328396</v>
      </c>
      <c r="X13" s="19">
        <v>0.12512708022218938</v>
      </c>
      <c r="Y13" s="19">
        <v>6.2563540111094801E-2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8">
        <f>+IF($K13=0,0,($D13-K13)/$E13-1)</f>
        <v>2.0000000000000018E-2</v>
      </c>
      <c r="AR13" s="18">
        <f t="shared" ref="AR13:BF28" si="0">+IF($K13=0,0,($D13-L13)/$E13-1)</f>
        <v>2.1852473341131162E-2</v>
      </c>
      <c r="AS13" s="18">
        <f t="shared" si="0"/>
        <v>2.3704946682262085E-2</v>
      </c>
      <c r="AT13" s="18">
        <f t="shared" si="0"/>
        <v>2.5557420023393451E-2</v>
      </c>
      <c r="AU13" s="18">
        <f t="shared" si="0"/>
        <v>2.7409893364524596E-2</v>
      </c>
      <c r="AV13" s="18">
        <f t="shared" si="0"/>
        <v>2.926236670565574E-2</v>
      </c>
      <c r="AW13" s="18">
        <f t="shared" si="0"/>
        <v>3.1114840046786885E-2</v>
      </c>
      <c r="AX13" s="18">
        <f t="shared" si="0"/>
        <v>3.2967313387918029E-2</v>
      </c>
      <c r="AY13" s="18">
        <f t="shared" si="0"/>
        <v>3.4819786729049174E-2</v>
      </c>
      <c r="AZ13" s="18">
        <f t="shared" si="0"/>
        <v>3.6672260070180096E-2</v>
      </c>
      <c r="BA13" s="18">
        <f t="shared" si="0"/>
        <v>3.8524733411311463E-2</v>
      </c>
      <c r="BB13" s="18">
        <f t="shared" si="0"/>
        <v>4.0377206752442607E-2</v>
      </c>
      <c r="BC13" s="18">
        <f t="shared" si="0"/>
        <v>4.2229680093573752E-2</v>
      </c>
      <c r="BD13" s="18">
        <f t="shared" si="0"/>
        <v>4.4082153434704674E-2</v>
      </c>
      <c r="BE13" s="18">
        <f t="shared" si="0"/>
        <v>4.593462677583604E-2</v>
      </c>
      <c r="BF13" s="18">
        <f t="shared" si="0"/>
        <v>4.7787100116967185E-2</v>
      </c>
    </row>
    <row r="14" spans="2:58" x14ac:dyDescent="0.3">
      <c r="B14" s="16">
        <v>10015</v>
      </c>
      <c r="C14" s="17" t="s">
        <v>40</v>
      </c>
      <c r="D14" s="10">
        <v>47.859033816547175</v>
      </c>
      <c r="E14" s="10">
        <v>37.351061276487677</v>
      </c>
      <c r="F14" s="18">
        <v>0.28132995906796948</v>
      </c>
      <c r="G14" s="18">
        <v>0.02</v>
      </c>
      <c r="H14" s="18">
        <v>0.05</v>
      </c>
      <c r="I14" s="18">
        <v>0</v>
      </c>
      <c r="J14">
        <v>0</v>
      </c>
      <c r="K14" s="10">
        <v>9.7609513145297431</v>
      </c>
      <c r="L14" s="19">
        <v>9.686249191976767</v>
      </c>
      <c r="M14" s="19">
        <v>9.611547069423791</v>
      </c>
      <c r="N14" s="19">
        <v>9.536844946870815</v>
      </c>
      <c r="O14" s="19">
        <v>9.4621428243178389</v>
      </c>
      <c r="P14" s="19">
        <v>9.3874407017648629</v>
      </c>
      <c r="Q14" s="19">
        <v>9.3127385792118869</v>
      </c>
      <c r="R14" s="19">
        <v>9.2380364566589108</v>
      </c>
      <c r="S14" s="19">
        <v>9.1633343341059348</v>
      </c>
      <c r="T14" s="19">
        <v>9.0886322115529588</v>
      </c>
      <c r="U14" s="19">
        <v>9.0139300889999827</v>
      </c>
      <c r="V14" s="19">
        <v>8.9392279664470067</v>
      </c>
      <c r="W14" s="19">
        <v>8.8645258438940306</v>
      </c>
      <c r="X14" s="19">
        <v>8.7898237213410546</v>
      </c>
      <c r="Y14" s="19">
        <v>8.7151215987880786</v>
      </c>
      <c r="Z14" s="10">
        <v>8.640419476235115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8">
        <f t="shared" ref="AQ14:BF43" si="1">+IF($K14=0,0,($D14-K14)/$E14-1)</f>
        <v>2.0000000000000018E-2</v>
      </c>
      <c r="AR14" s="18">
        <f t="shared" si="0"/>
        <v>2.2000000000000242E-2</v>
      </c>
      <c r="AS14" s="18">
        <f t="shared" si="0"/>
        <v>2.4000000000000021E-2</v>
      </c>
      <c r="AT14" s="18">
        <f t="shared" si="0"/>
        <v>2.6000000000000023E-2</v>
      </c>
      <c r="AU14" s="18">
        <f t="shared" si="0"/>
        <v>2.8000000000000247E-2</v>
      </c>
      <c r="AV14" s="18">
        <f t="shared" si="0"/>
        <v>3.0000000000000027E-2</v>
      </c>
      <c r="AW14" s="18">
        <f t="shared" si="0"/>
        <v>3.2000000000000028E-2</v>
      </c>
      <c r="AX14" s="18">
        <f t="shared" si="0"/>
        <v>3.4000000000000252E-2</v>
      </c>
      <c r="AY14" s="18">
        <f t="shared" si="0"/>
        <v>3.6000000000000254E-2</v>
      </c>
      <c r="AZ14" s="18">
        <f t="shared" si="0"/>
        <v>3.8000000000000256E-2</v>
      </c>
      <c r="BA14" s="18">
        <f t="shared" si="0"/>
        <v>4.0000000000000258E-2</v>
      </c>
      <c r="BB14" s="18">
        <f t="shared" si="0"/>
        <v>4.2000000000000259E-2</v>
      </c>
      <c r="BC14" s="18">
        <f t="shared" si="0"/>
        <v>4.4000000000000261E-2</v>
      </c>
      <c r="BD14" s="18">
        <f t="shared" si="0"/>
        <v>4.6000000000000263E-2</v>
      </c>
      <c r="BE14" s="18">
        <f t="shared" si="0"/>
        <v>4.8000000000000265E-2</v>
      </c>
      <c r="BF14" s="18">
        <f t="shared" si="0"/>
        <v>5.0000000000000044E-2</v>
      </c>
    </row>
    <row r="15" spans="2:58" x14ac:dyDescent="0.3">
      <c r="B15" s="16">
        <v>10024</v>
      </c>
      <c r="C15" s="17" t="s">
        <v>41</v>
      </c>
      <c r="D15" s="10">
        <v>35.464803251218726</v>
      </c>
      <c r="E15" s="10">
        <v>33.667029515340964</v>
      </c>
      <c r="F15" s="18">
        <v>5.3398644363874606E-2</v>
      </c>
      <c r="G15" s="18">
        <v>0.02</v>
      </c>
      <c r="H15" s="18">
        <v>0.05</v>
      </c>
      <c r="I15" s="18">
        <v>0</v>
      </c>
      <c r="J15">
        <v>0</v>
      </c>
      <c r="K15" s="10">
        <v>1.1244331455709424</v>
      </c>
      <c r="L15" s="19">
        <v>1.0570990865402605</v>
      </c>
      <c r="M15" s="19">
        <v>0.98976502750957862</v>
      </c>
      <c r="N15" s="19">
        <v>0.92243096847889672</v>
      </c>
      <c r="O15" s="19">
        <v>0.85509690944821481</v>
      </c>
      <c r="P15" s="19">
        <v>0.78776285041753291</v>
      </c>
      <c r="Q15" s="19">
        <v>0.72042879138685101</v>
      </c>
      <c r="R15" s="19">
        <v>0.65309473235616911</v>
      </c>
      <c r="S15" s="19">
        <v>0.5857606733254872</v>
      </c>
      <c r="T15" s="19">
        <v>0.5184266142948053</v>
      </c>
      <c r="U15" s="19">
        <v>0.4510925552641234</v>
      </c>
      <c r="V15" s="19">
        <v>0.38375849623344149</v>
      </c>
      <c r="W15" s="19">
        <v>0.31642443720275959</v>
      </c>
      <c r="X15" s="19">
        <v>0.24909037817207766</v>
      </c>
      <c r="Y15" s="19">
        <v>0.18175631914139573</v>
      </c>
      <c r="Z15" s="10">
        <v>0.11442226011071349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8">
        <f t="shared" si="1"/>
        <v>2.0000000000000018E-2</v>
      </c>
      <c r="AR15" s="18">
        <f t="shared" si="0"/>
        <v>2.200000000000002E-2</v>
      </c>
      <c r="AS15" s="18">
        <f t="shared" si="0"/>
        <v>2.4000000000000021E-2</v>
      </c>
      <c r="AT15" s="18">
        <f t="shared" si="0"/>
        <v>2.6000000000000023E-2</v>
      </c>
      <c r="AU15" s="18">
        <f t="shared" si="0"/>
        <v>2.8000000000000025E-2</v>
      </c>
      <c r="AV15" s="18">
        <f t="shared" si="0"/>
        <v>2.9999999999999805E-2</v>
      </c>
      <c r="AW15" s="18">
        <f t="shared" si="0"/>
        <v>3.2000000000000028E-2</v>
      </c>
      <c r="AX15" s="18">
        <f t="shared" si="0"/>
        <v>3.400000000000003E-2</v>
      </c>
      <c r="AY15" s="18">
        <f t="shared" si="0"/>
        <v>3.6000000000000032E-2</v>
      </c>
      <c r="AZ15" s="18">
        <f t="shared" si="0"/>
        <v>3.8000000000000034E-2</v>
      </c>
      <c r="BA15" s="18">
        <f t="shared" si="0"/>
        <v>4.0000000000000036E-2</v>
      </c>
      <c r="BB15" s="18">
        <f t="shared" si="0"/>
        <v>4.2000000000000037E-2</v>
      </c>
      <c r="BC15" s="18">
        <f t="shared" si="0"/>
        <v>4.3999999999999817E-2</v>
      </c>
      <c r="BD15" s="18">
        <f t="shared" si="0"/>
        <v>4.6000000000000041E-2</v>
      </c>
      <c r="BE15" s="18">
        <f t="shared" si="0"/>
        <v>4.8000000000000043E-2</v>
      </c>
      <c r="BF15" s="18">
        <f t="shared" si="0"/>
        <v>5.0000000000000044E-2</v>
      </c>
    </row>
    <row r="16" spans="2:58" x14ac:dyDescent="0.3">
      <c r="B16" s="16">
        <v>10025</v>
      </c>
      <c r="C16" s="17" t="s">
        <v>42</v>
      </c>
      <c r="D16" s="10">
        <v>34.983791170332367</v>
      </c>
      <c r="E16" s="10">
        <v>33.591361717325505</v>
      </c>
      <c r="F16" s="18">
        <v>4.1452009737631003E-2</v>
      </c>
      <c r="G16" s="18">
        <v>0.02</v>
      </c>
      <c r="H16" s="18">
        <v>0.05</v>
      </c>
      <c r="I16" s="18">
        <v>0</v>
      </c>
      <c r="J16">
        <v>0</v>
      </c>
      <c r="K16" s="10">
        <v>0.72060221866035201</v>
      </c>
      <c r="L16" s="19">
        <v>0.6725620707496619</v>
      </c>
      <c r="M16" s="19">
        <v>0.62452192283897179</v>
      </c>
      <c r="N16" s="19">
        <v>0.57648177492828168</v>
      </c>
      <c r="O16" s="19">
        <v>0.52844162701759156</v>
      </c>
      <c r="P16" s="19">
        <v>0.48040147910690145</v>
      </c>
      <c r="Q16" s="19">
        <v>0.43236133119621134</v>
      </c>
      <c r="R16" s="19">
        <v>0.38432118328552123</v>
      </c>
      <c r="S16" s="19">
        <v>0.33628103537483112</v>
      </c>
      <c r="T16" s="19">
        <v>0.288240887464141</v>
      </c>
      <c r="U16" s="19">
        <v>0.24020073955345086</v>
      </c>
      <c r="V16" s="19">
        <v>0.19216059164276073</v>
      </c>
      <c r="W16" s="19">
        <v>0.14412044373207059</v>
      </c>
      <c r="X16" s="19">
        <v>9.6080295821380446E-2</v>
      </c>
      <c r="Y16" s="19">
        <v>4.8040147910690313E-2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8">
        <f t="shared" si="1"/>
        <v>2.0000000000000018E-2</v>
      </c>
      <c r="AR16" s="18">
        <f t="shared" si="0"/>
        <v>2.1430133982508703E-2</v>
      </c>
      <c r="AS16" s="18">
        <f t="shared" si="0"/>
        <v>2.2860267965017389E-2</v>
      </c>
      <c r="AT16" s="18">
        <f t="shared" si="0"/>
        <v>2.4290401947526075E-2</v>
      </c>
      <c r="AU16" s="18">
        <f t="shared" si="0"/>
        <v>2.5720535930034982E-2</v>
      </c>
      <c r="AV16" s="18">
        <f t="shared" si="0"/>
        <v>2.7150669912543668E-2</v>
      </c>
      <c r="AW16" s="18">
        <f t="shared" si="0"/>
        <v>2.8580803895052354E-2</v>
      </c>
      <c r="AX16" s="18">
        <f t="shared" si="0"/>
        <v>3.0010937877561039E-2</v>
      </c>
      <c r="AY16" s="18">
        <f t="shared" si="0"/>
        <v>3.1441071860069947E-2</v>
      </c>
      <c r="AZ16" s="18">
        <f t="shared" si="0"/>
        <v>3.2871205842578632E-2</v>
      </c>
      <c r="BA16" s="18">
        <f t="shared" si="0"/>
        <v>3.4301339825087318E-2</v>
      </c>
      <c r="BB16" s="18">
        <f t="shared" si="0"/>
        <v>3.5731473807596004E-2</v>
      </c>
      <c r="BC16" s="18">
        <f t="shared" si="0"/>
        <v>3.7161607790104689E-2</v>
      </c>
      <c r="BD16" s="18">
        <f t="shared" si="0"/>
        <v>3.8591741772613597E-2</v>
      </c>
      <c r="BE16" s="18">
        <f t="shared" si="0"/>
        <v>4.0021875755122283E-2</v>
      </c>
      <c r="BF16" s="18">
        <f t="shared" si="0"/>
        <v>4.1452009737630968E-2</v>
      </c>
    </row>
    <row r="17" spans="2:58" x14ac:dyDescent="0.3">
      <c r="B17" s="16">
        <v>10027</v>
      </c>
      <c r="C17" s="17" t="s">
        <v>43</v>
      </c>
      <c r="D17" s="10">
        <v>33.165954628659492</v>
      </c>
      <c r="E17" s="10">
        <v>32.792742520498201</v>
      </c>
      <c r="F17" s="18">
        <v>1.1380936130242889E-2</v>
      </c>
      <c r="G17" s="18">
        <v>1.1380936130242889E-2</v>
      </c>
      <c r="H17" s="18">
        <v>0.05</v>
      </c>
      <c r="I17" s="18">
        <v>0</v>
      </c>
      <c r="J17">
        <v>0</v>
      </c>
      <c r="K17" s="10">
        <v>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8">
        <f t="shared" si="1"/>
        <v>0</v>
      </c>
      <c r="AR17" s="18">
        <f t="shared" si="0"/>
        <v>0</v>
      </c>
      <c r="AS17" s="18">
        <f t="shared" si="0"/>
        <v>0</v>
      </c>
      <c r="AT17" s="18">
        <f t="shared" si="0"/>
        <v>0</v>
      </c>
      <c r="AU17" s="18">
        <f t="shared" si="0"/>
        <v>0</v>
      </c>
      <c r="AV17" s="18">
        <f t="shared" si="0"/>
        <v>0</v>
      </c>
      <c r="AW17" s="18">
        <f t="shared" si="0"/>
        <v>0</v>
      </c>
      <c r="AX17" s="18">
        <f t="shared" si="0"/>
        <v>0</v>
      </c>
      <c r="AY17" s="18">
        <f t="shared" si="0"/>
        <v>0</v>
      </c>
      <c r="AZ17" s="18">
        <f t="shared" si="0"/>
        <v>0</v>
      </c>
      <c r="BA17" s="18">
        <f t="shared" si="0"/>
        <v>0</v>
      </c>
      <c r="BB17" s="18">
        <f t="shared" si="0"/>
        <v>0</v>
      </c>
      <c r="BC17" s="18">
        <f t="shared" si="0"/>
        <v>0</v>
      </c>
      <c r="BD17" s="18">
        <f t="shared" si="0"/>
        <v>0</v>
      </c>
      <c r="BE17" s="18">
        <f t="shared" si="0"/>
        <v>0</v>
      </c>
      <c r="BF17" s="18">
        <f t="shared" si="0"/>
        <v>0</v>
      </c>
    </row>
    <row r="18" spans="2:58" x14ac:dyDescent="0.3">
      <c r="B18" s="16">
        <v>10029</v>
      </c>
      <c r="C18" s="17" t="s">
        <v>44</v>
      </c>
      <c r="D18" s="10">
        <v>36.485130735451698</v>
      </c>
      <c r="E18" s="10">
        <v>33.781089770002829</v>
      </c>
      <c r="F18" s="18">
        <v>8.0045995669743658E-2</v>
      </c>
      <c r="G18" s="18">
        <v>0.02</v>
      </c>
      <c r="H18" s="18">
        <v>0.05</v>
      </c>
      <c r="I18" s="18">
        <v>0</v>
      </c>
      <c r="J18">
        <v>0</v>
      </c>
      <c r="K18" s="10">
        <v>2.0284191700488114</v>
      </c>
      <c r="L18" s="19">
        <v>1.9608569905088058</v>
      </c>
      <c r="M18" s="19">
        <v>1.8932948109688001</v>
      </c>
      <c r="N18" s="19">
        <v>1.8257326314287945</v>
      </c>
      <c r="O18" s="19">
        <v>1.7581704518887888</v>
      </c>
      <c r="P18" s="19">
        <v>1.6906082723487832</v>
      </c>
      <c r="Q18" s="19">
        <v>1.6230460928087775</v>
      </c>
      <c r="R18" s="19">
        <v>1.5554839132687719</v>
      </c>
      <c r="S18" s="19">
        <v>1.4879217337287662</v>
      </c>
      <c r="T18" s="19">
        <v>1.4203595541887606</v>
      </c>
      <c r="U18" s="19">
        <v>1.3527973746487549</v>
      </c>
      <c r="V18" s="19">
        <v>1.2852351951087493</v>
      </c>
      <c r="W18" s="19">
        <v>1.2176730155687436</v>
      </c>
      <c r="X18" s="19">
        <v>1.150110836028738</v>
      </c>
      <c r="Y18" s="19">
        <v>1.0825486564887323</v>
      </c>
      <c r="Z18" s="10">
        <v>1.0149864769487267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8">
        <f t="shared" si="1"/>
        <v>2.0000000000000018E-2</v>
      </c>
      <c r="AR18" s="18">
        <f t="shared" si="0"/>
        <v>2.200000000000002E-2</v>
      </c>
      <c r="AS18" s="18">
        <f t="shared" si="0"/>
        <v>2.4000000000000021E-2</v>
      </c>
      <c r="AT18" s="18">
        <f t="shared" si="0"/>
        <v>2.6000000000000023E-2</v>
      </c>
      <c r="AU18" s="18">
        <f t="shared" si="0"/>
        <v>2.8000000000000025E-2</v>
      </c>
      <c r="AV18" s="18">
        <f t="shared" si="0"/>
        <v>3.0000000000000027E-2</v>
      </c>
      <c r="AW18" s="18">
        <f t="shared" si="0"/>
        <v>3.2000000000000028E-2</v>
      </c>
      <c r="AX18" s="18">
        <f t="shared" si="0"/>
        <v>3.400000000000003E-2</v>
      </c>
      <c r="AY18" s="18">
        <f t="shared" si="0"/>
        <v>3.6000000000000032E-2</v>
      </c>
      <c r="AZ18" s="18">
        <f t="shared" si="0"/>
        <v>3.7999999999999812E-2</v>
      </c>
      <c r="BA18" s="18">
        <f t="shared" si="0"/>
        <v>4.0000000000000036E-2</v>
      </c>
      <c r="BB18" s="18">
        <f t="shared" si="0"/>
        <v>4.2000000000000037E-2</v>
      </c>
      <c r="BC18" s="18">
        <f t="shared" si="0"/>
        <v>4.4000000000000039E-2</v>
      </c>
      <c r="BD18" s="18">
        <f t="shared" si="0"/>
        <v>4.6000000000000041E-2</v>
      </c>
      <c r="BE18" s="18">
        <f t="shared" si="0"/>
        <v>4.8000000000000043E-2</v>
      </c>
      <c r="BF18" s="18">
        <f t="shared" si="0"/>
        <v>5.0000000000000044E-2</v>
      </c>
    </row>
    <row r="19" spans="2:58" x14ac:dyDescent="0.3">
      <c r="B19" s="16">
        <v>10044</v>
      </c>
      <c r="C19" s="17" t="s">
        <v>45</v>
      </c>
      <c r="D19" s="10">
        <v>36.401862544033769</v>
      </c>
      <c r="E19" s="10">
        <v>34.147326362001301</v>
      </c>
      <c r="F19" s="18">
        <v>6.6023798119119681E-2</v>
      </c>
      <c r="G19" s="18">
        <v>0.02</v>
      </c>
      <c r="H19" s="18">
        <v>0.05</v>
      </c>
      <c r="I19" s="18">
        <v>0</v>
      </c>
      <c r="J19">
        <v>0</v>
      </c>
      <c r="K19" s="10">
        <v>1.5715896547924413</v>
      </c>
      <c r="L19" s="19">
        <v>1.5032950020684388</v>
      </c>
      <c r="M19" s="19">
        <v>1.4350003493444361</v>
      </c>
      <c r="N19" s="19">
        <v>1.3667056966204334</v>
      </c>
      <c r="O19" s="19">
        <v>1.2984110438964307</v>
      </c>
      <c r="P19" s="19">
        <v>1.230116391172428</v>
      </c>
      <c r="Q19" s="19">
        <v>1.1618217384484253</v>
      </c>
      <c r="R19" s="19">
        <v>1.0935270857244226</v>
      </c>
      <c r="S19" s="19">
        <v>1.0252324330004199</v>
      </c>
      <c r="T19" s="19">
        <v>0.95693778027641729</v>
      </c>
      <c r="U19" s="19">
        <v>0.8886431275524147</v>
      </c>
      <c r="V19" s="19">
        <v>0.82034847482841211</v>
      </c>
      <c r="W19" s="19">
        <v>0.75205382210440952</v>
      </c>
      <c r="X19" s="19">
        <v>0.68375916938040693</v>
      </c>
      <c r="Y19" s="19">
        <v>0.61546451665640434</v>
      </c>
      <c r="Z19" s="10">
        <v>0.5471698639324023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8">
        <f t="shared" si="1"/>
        <v>2.0000000000000018E-2</v>
      </c>
      <c r="AR19" s="18">
        <f t="shared" si="0"/>
        <v>2.200000000000002E-2</v>
      </c>
      <c r="AS19" s="18">
        <f t="shared" si="0"/>
        <v>2.4000000000000021E-2</v>
      </c>
      <c r="AT19" s="18">
        <f t="shared" si="0"/>
        <v>2.6000000000000023E-2</v>
      </c>
      <c r="AU19" s="18">
        <f t="shared" si="0"/>
        <v>2.8000000000000025E-2</v>
      </c>
      <c r="AV19" s="18">
        <f t="shared" si="0"/>
        <v>3.0000000000000027E-2</v>
      </c>
      <c r="AW19" s="18">
        <f t="shared" si="0"/>
        <v>3.2000000000000028E-2</v>
      </c>
      <c r="AX19" s="18">
        <f t="shared" si="0"/>
        <v>3.400000000000003E-2</v>
      </c>
      <c r="AY19" s="18">
        <f t="shared" si="0"/>
        <v>3.6000000000000032E-2</v>
      </c>
      <c r="AZ19" s="18">
        <f t="shared" si="0"/>
        <v>3.8000000000000034E-2</v>
      </c>
      <c r="BA19" s="18">
        <f t="shared" si="0"/>
        <v>4.0000000000000036E-2</v>
      </c>
      <c r="BB19" s="18">
        <f t="shared" si="0"/>
        <v>4.2000000000000037E-2</v>
      </c>
      <c r="BC19" s="18">
        <f t="shared" si="0"/>
        <v>4.4000000000000039E-2</v>
      </c>
      <c r="BD19" s="18">
        <f t="shared" si="0"/>
        <v>4.6000000000000041E-2</v>
      </c>
      <c r="BE19" s="18">
        <f t="shared" si="0"/>
        <v>4.8000000000000043E-2</v>
      </c>
      <c r="BF19" s="18">
        <f t="shared" si="0"/>
        <v>5.0000000000000044E-2</v>
      </c>
    </row>
    <row r="20" spans="2:58" x14ac:dyDescent="0.3">
      <c r="B20" s="16">
        <v>10046</v>
      </c>
      <c r="C20" s="17" t="s">
        <v>46</v>
      </c>
      <c r="D20" s="10">
        <v>39.826137715960414</v>
      </c>
      <c r="E20" s="10">
        <v>37.041639261627147</v>
      </c>
      <c r="F20" s="18">
        <v>7.5172117374887229E-2</v>
      </c>
      <c r="G20" s="18">
        <v>0.02</v>
      </c>
      <c r="H20" s="18">
        <v>0.05</v>
      </c>
      <c r="I20" s="18">
        <v>0</v>
      </c>
      <c r="J20">
        <v>0</v>
      </c>
      <c r="K20" s="10">
        <v>2.043665669100724</v>
      </c>
      <c r="L20" s="19">
        <v>1.9695823905774696</v>
      </c>
      <c r="M20" s="19">
        <v>1.8954991120542153</v>
      </c>
      <c r="N20" s="19">
        <v>1.8214158335309609</v>
      </c>
      <c r="O20" s="19">
        <v>1.7473325550077066</v>
      </c>
      <c r="P20" s="19">
        <v>1.6732492764844522</v>
      </c>
      <c r="Q20" s="19">
        <v>1.5991659979611978</v>
      </c>
      <c r="R20" s="19">
        <v>1.5250827194379435</v>
      </c>
      <c r="S20" s="19">
        <v>1.4509994409146891</v>
      </c>
      <c r="T20" s="19">
        <v>1.3769161623914348</v>
      </c>
      <c r="U20" s="19">
        <v>1.3028328838681804</v>
      </c>
      <c r="V20" s="19">
        <v>1.2287496053449261</v>
      </c>
      <c r="W20" s="19">
        <v>1.1546663268216717</v>
      </c>
      <c r="X20" s="19">
        <v>1.0805830482984173</v>
      </c>
      <c r="Y20" s="19">
        <v>1.006499769775163</v>
      </c>
      <c r="Z20" s="10">
        <v>0.93241649125190951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8">
        <f t="shared" si="1"/>
        <v>2.0000000000000018E-2</v>
      </c>
      <c r="AR20" s="18">
        <f t="shared" si="0"/>
        <v>2.200000000000002E-2</v>
      </c>
      <c r="AS20" s="18">
        <f t="shared" si="0"/>
        <v>2.4000000000000021E-2</v>
      </c>
      <c r="AT20" s="18">
        <f t="shared" si="0"/>
        <v>2.6000000000000023E-2</v>
      </c>
      <c r="AU20" s="18">
        <f t="shared" si="0"/>
        <v>2.8000000000000025E-2</v>
      </c>
      <c r="AV20" s="18">
        <f t="shared" si="0"/>
        <v>3.0000000000000027E-2</v>
      </c>
      <c r="AW20" s="18">
        <f t="shared" si="0"/>
        <v>3.2000000000000028E-2</v>
      </c>
      <c r="AX20" s="18">
        <f t="shared" si="0"/>
        <v>3.400000000000003E-2</v>
      </c>
      <c r="AY20" s="18">
        <f t="shared" si="0"/>
        <v>3.6000000000000032E-2</v>
      </c>
      <c r="AZ20" s="18">
        <f t="shared" si="0"/>
        <v>3.8000000000000034E-2</v>
      </c>
      <c r="BA20" s="18">
        <f t="shared" si="0"/>
        <v>4.0000000000000036E-2</v>
      </c>
      <c r="BB20" s="18">
        <f t="shared" si="0"/>
        <v>4.2000000000000037E-2</v>
      </c>
      <c r="BC20" s="18">
        <f t="shared" si="0"/>
        <v>4.4000000000000039E-2</v>
      </c>
      <c r="BD20" s="18">
        <f t="shared" si="0"/>
        <v>4.6000000000000041E-2</v>
      </c>
      <c r="BE20" s="18">
        <f t="shared" si="0"/>
        <v>4.8000000000000043E-2</v>
      </c>
      <c r="BF20" s="18">
        <f t="shared" si="0"/>
        <v>5.0000000000000044E-2</v>
      </c>
    </row>
    <row r="21" spans="2:58" x14ac:dyDescent="0.3">
      <c r="B21" s="16">
        <v>10047</v>
      </c>
      <c r="C21" s="17" t="s">
        <v>47</v>
      </c>
      <c r="D21" s="10">
        <v>33.18612051665864</v>
      </c>
      <c r="E21" s="10">
        <v>32.403882614568765</v>
      </c>
      <c r="F21" s="18">
        <v>2.4140252308474337E-2</v>
      </c>
      <c r="G21" s="18">
        <v>0.02</v>
      </c>
      <c r="H21" s="18">
        <v>0.05</v>
      </c>
      <c r="I21" s="18">
        <v>0</v>
      </c>
      <c r="J21">
        <v>0</v>
      </c>
      <c r="K21" s="10">
        <v>0.13416024979849975</v>
      </c>
      <c r="L21" s="19">
        <v>0.12521623314526642</v>
      </c>
      <c r="M21" s="19">
        <v>0.11627221649203311</v>
      </c>
      <c r="N21" s="19">
        <v>0.10732819983879979</v>
      </c>
      <c r="O21" s="19">
        <v>9.8384183185566479E-2</v>
      </c>
      <c r="P21" s="19">
        <v>8.9440166532333165E-2</v>
      </c>
      <c r="Q21" s="19">
        <v>8.0496149879099851E-2</v>
      </c>
      <c r="R21" s="19">
        <v>7.1552133225866538E-2</v>
      </c>
      <c r="S21" s="19">
        <v>6.2608116572633224E-2</v>
      </c>
      <c r="T21" s="19">
        <v>5.366409991939991E-2</v>
      </c>
      <c r="U21" s="19">
        <v>4.4720083266166596E-2</v>
      </c>
      <c r="V21" s="19">
        <v>3.5776066612933283E-2</v>
      </c>
      <c r="W21" s="19">
        <v>2.6832049959699966E-2</v>
      </c>
      <c r="X21" s="19">
        <v>1.7888033306466648E-2</v>
      </c>
      <c r="Y21" s="19">
        <v>8.9440166532333311E-3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8">
        <f t="shared" si="1"/>
        <v>2.0000000000000018E-2</v>
      </c>
      <c r="AR21" s="18">
        <f t="shared" si="0"/>
        <v>2.0276016820564902E-2</v>
      </c>
      <c r="AS21" s="18">
        <f t="shared" si="0"/>
        <v>2.0552033641129785E-2</v>
      </c>
      <c r="AT21" s="18">
        <f t="shared" si="0"/>
        <v>2.0828050461694891E-2</v>
      </c>
      <c r="AU21" s="18">
        <f t="shared" si="0"/>
        <v>2.1104067282259775E-2</v>
      </c>
      <c r="AV21" s="18">
        <f t="shared" si="0"/>
        <v>2.1380084102824659E-2</v>
      </c>
      <c r="AW21" s="18">
        <f t="shared" si="0"/>
        <v>2.1656100923389543E-2</v>
      </c>
      <c r="AX21" s="18">
        <f t="shared" si="0"/>
        <v>2.1932117743954649E-2</v>
      </c>
      <c r="AY21" s="18">
        <f t="shared" si="0"/>
        <v>2.2208134564519755E-2</v>
      </c>
      <c r="AZ21" s="18">
        <f t="shared" si="0"/>
        <v>2.2484151385084639E-2</v>
      </c>
      <c r="BA21" s="18">
        <f t="shared" si="0"/>
        <v>2.2760168205649745E-2</v>
      </c>
      <c r="BB21" s="18">
        <f t="shared" si="0"/>
        <v>2.3036185026214628E-2</v>
      </c>
      <c r="BC21" s="18">
        <f t="shared" si="0"/>
        <v>2.3312201846779512E-2</v>
      </c>
      <c r="BD21" s="18">
        <f t="shared" si="0"/>
        <v>2.3588218667344396E-2</v>
      </c>
      <c r="BE21" s="18">
        <f t="shared" si="0"/>
        <v>2.3864235487909502E-2</v>
      </c>
      <c r="BF21" s="18">
        <f t="shared" si="0"/>
        <v>2.4140252308474386E-2</v>
      </c>
    </row>
    <row r="22" spans="2:58" x14ac:dyDescent="0.3">
      <c r="B22" s="16">
        <v>10055</v>
      </c>
      <c r="C22" s="17" t="s">
        <v>48</v>
      </c>
      <c r="D22" s="10">
        <v>36.776289407598526</v>
      </c>
      <c r="E22" s="10">
        <v>34.826369081999808</v>
      </c>
      <c r="F22" s="18">
        <v>5.5989768011921313E-2</v>
      </c>
      <c r="G22" s="18">
        <v>0.02</v>
      </c>
      <c r="H22" s="18">
        <v>0.05</v>
      </c>
      <c r="I22" s="18">
        <v>0</v>
      </c>
      <c r="J22">
        <v>0</v>
      </c>
      <c r="K22" s="10">
        <v>1.2533929439587221</v>
      </c>
      <c r="L22" s="19">
        <v>1.1837402057947226</v>
      </c>
      <c r="M22" s="19">
        <v>1.1140874676307231</v>
      </c>
      <c r="N22" s="19">
        <v>1.0444347294667236</v>
      </c>
      <c r="O22" s="19">
        <v>0.97478199130272392</v>
      </c>
      <c r="P22" s="19">
        <v>0.90512925313872428</v>
      </c>
      <c r="Q22" s="19">
        <v>0.83547651497472464</v>
      </c>
      <c r="R22" s="19">
        <v>0.765823776810725</v>
      </c>
      <c r="S22" s="19">
        <v>0.69617103864672536</v>
      </c>
      <c r="T22" s="19">
        <v>0.62651830048272572</v>
      </c>
      <c r="U22" s="19">
        <v>0.55686556231872608</v>
      </c>
      <c r="V22" s="19">
        <v>0.48721282415472644</v>
      </c>
      <c r="W22" s="19">
        <v>0.4175600859907268</v>
      </c>
      <c r="X22" s="19">
        <v>0.34790734782672716</v>
      </c>
      <c r="Y22" s="19">
        <v>0.27825460966272753</v>
      </c>
      <c r="Z22" s="10">
        <v>0.20860187149872778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8">
        <f t="shared" si="1"/>
        <v>2.0000000000000018E-2</v>
      </c>
      <c r="AR22" s="18">
        <f t="shared" si="0"/>
        <v>2.200000000000002E-2</v>
      </c>
      <c r="AS22" s="18">
        <f t="shared" si="0"/>
        <v>2.4000000000000021E-2</v>
      </c>
      <c r="AT22" s="18">
        <f t="shared" si="0"/>
        <v>2.6000000000000023E-2</v>
      </c>
      <c r="AU22" s="18">
        <f t="shared" si="0"/>
        <v>2.7999999999999803E-2</v>
      </c>
      <c r="AV22" s="18">
        <f t="shared" si="0"/>
        <v>3.0000000000000027E-2</v>
      </c>
      <c r="AW22" s="18">
        <f t="shared" si="0"/>
        <v>3.2000000000000028E-2</v>
      </c>
      <c r="AX22" s="18">
        <f t="shared" si="0"/>
        <v>3.400000000000003E-2</v>
      </c>
      <c r="AY22" s="18">
        <f t="shared" si="0"/>
        <v>3.6000000000000032E-2</v>
      </c>
      <c r="AZ22" s="18">
        <f t="shared" si="0"/>
        <v>3.7999999999999812E-2</v>
      </c>
      <c r="BA22" s="18">
        <f t="shared" si="0"/>
        <v>4.0000000000000036E-2</v>
      </c>
      <c r="BB22" s="18">
        <f t="shared" si="0"/>
        <v>4.2000000000000037E-2</v>
      </c>
      <c r="BC22" s="18">
        <f t="shared" si="0"/>
        <v>4.4000000000000039E-2</v>
      </c>
      <c r="BD22" s="18">
        <f t="shared" si="0"/>
        <v>4.6000000000000041E-2</v>
      </c>
      <c r="BE22" s="18">
        <f t="shared" si="0"/>
        <v>4.8000000000000043E-2</v>
      </c>
      <c r="BF22" s="18">
        <f t="shared" si="0"/>
        <v>5.0000000000000044E-2</v>
      </c>
    </row>
    <row r="23" spans="2:58" x14ac:dyDescent="0.3">
      <c r="B23" s="16">
        <v>10057</v>
      </c>
      <c r="C23" s="17" t="s">
        <v>49</v>
      </c>
      <c r="D23" s="10">
        <v>35.932822845943562</v>
      </c>
      <c r="E23" s="10">
        <v>33.469606177950901</v>
      </c>
      <c r="F23" s="18">
        <v>7.3595627474558653E-2</v>
      </c>
      <c r="G23" s="18">
        <v>0.02</v>
      </c>
      <c r="H23" s="18">
        <v>0.05</v>
      </c>
      <c r="I23" s="18">
        <v>0</v>
      </c>
      <c r="J23">
        <v>0</v>
      </c>
      <c r="K23" s="10">
        <v>1.7938245444336431</v>
      </c>
      <c r="L23" s="19">
        <v>1.7268853320777413</v>
      </c>
      <c r="M23" s="19">
        <v>1.6599461197218395</v>
      </c>
      <c r="N23" s="19">
        <v>1.5930069073659376</v>
      </c>
      <c r="O23" s="19">
        <v>1.5260676950100358</v>
      </c>
      <c r="P23" s="19">
        <v>1.459128482654134</v>
      </c>
      <c r="Q23" s="19">
        <v>1.3921892702982321</v>
      </c>
      <c r="R23" s="19">
        <v>1.3252500579423303</v>
      </c>
      <c r="S23" s="19">
        <v>1.2583108455864285</v>
      </c>
      <c r="T23" s="19">
        <v>1.1913716332305266</v>
      </c>
      <c r="U23" s="19">
        <v>1.1244324208746248</v>
      </c>
      <c r="V23" s="19">
        <v>1.057493208518723</v>
      </c>
      <c r="W23" s="19">
        <v>0.99055399616282114</v>
      </c>
      <c r="X23" s="19">
        <v>0.9236147838069193</v>
      </c>
      <c r="Y23" s="19">
        <v>0.85667557145101747</v>
      </c>
      <c r="Z23" s="10">
        <v>0.78973635909511619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8">
        <f t="shared" si="1"/>
        <v>2.0000000000000018E-2</v>
      </c>
      <c r="AR23" s="18">
        <f t="shared" si="0"/>
        <v>2.200000000000002E-2</v>
      </c>
      <c r="AS23" s="18">
        <f t="shared" si="0"/>
        <v>2.4000000000000021E-2</v>
      </c>
      <c r="AT23" s="18">
        <f t="shared" si="0"/>
        <v>2.6000000000000023E-2</v>
      </c>
      <c r="AU23" s="18">
        <f t="shared" si="0"/>
        <v>2.8000000000000025E-2</v>
      </c>
      <c r="AV23" s="18">
        <f t="shared" si="0"/>
        <v>3.0000000000000027E-2</v>
      </c>
      <c r="AW23" s="18">
        <f t="shared" si="0"/>
        <v>3.2000000000000028E-2</v>
      </c>
      <c r="AX23" s="18">
        <f t="shared" si="0"/>
        <v>3.400000000000003E-2</v>
      </c>
      <c r="AY23" s="18">
        <f t="shared" si="0"/>
        <v>3.6000000000000032E-2</v>
      </c>
      <c r="AZ23" s="18">
        <f t="shared" si="0"/>
        <v>3.8000000000000034E-2</v>
      </c>
      <c r="BA23" s="18">
        <f t="shared" si="0"/>
        <v>4.0000000000000036E-2</v>
      </c>
      <c r="BB23" s="18">
        <f t="shared" si="0"/>
        <v>4.2000000000000037E-2</v>
      </c>
      <c r="BC23" s="18">
        <f t="shared" si="0"/>
        <v>4.4000000000000039E-2</v>
      </c>
      <c r="BD23" s="18">
        <f t="shared" si="0"/>
        <v>4.6000000000000041E-2</v>
      </c>
      <c r="BE23" s="18">
        <f t="shared" si="0"/>
        <v>4.7999999999999821E-2</v>
      </c>
      <c r="BF23" s="18">
        <f t="shared" si="0"/>
        <v>5.0000000000000044E-2</v>
      </c>
    </row>
    <row r="24" spans="2:58" x14ac:dyDescent="0.3">
      <c r="B24" s="16">
        <v>10059</v>
      </c>
      <c r="C24" s="17" t="s">
        <v>50</v>
      </c>
      <c r="D24" s="10">
        <v>35.720289519481227</v>
      </c>
      <c r="E24" s="10">
        <v>33.332738529458148</v>
      </c>
      <c r="F24" s="18">
        <v>7.1627807835622545E-2</v>
      </c>
      <c r="G24" s="18">
        <v>0.02</v>
      </c>
      <c r="H24" s="18">
        <v>0.05</v>
      </c>
      <c r="I24" s="18">
        <v>0</v>
      </c>
      <c r="J24">
        <v>0</v>
      </c>
      <c r="K24" s="10">
        <v>1.7208962194339168</v>
      </c>
      <c r="L24" s="19">
        <v>1.6542307423750005</v>
      </c>
      <c r="M24" s="19">
        <v>1.5875652653160841</v>
      </c>
      <c r="N24" s="19">
        <v>1.5208997882571678</v>
      </c>
      <c r="O24" s="19">
        <v>1.4542343111982514</v>
      </c>
      <c r="P24" s="19">
        <v>1.3875688341393351</v>
      </c>
      <c r="Q24" s="19">
        <v>1.3209033570804187</v>
      </c>
      <c r="R24" s="19">
        <v>1.2542378800215024</v>
      </c>
      <c r="S24" s="19">
        <v>1.187572402962586</v>
      </c>
      <c r="T24" s="19">
        <v>1.1209069259036697</v>
      </c>
      <c r="U24" s="19">
        <v>1.0542414488447533</v>
      </c>
      <c r="V24" s="19">
        <v>0.987575971785837</v>
      </c>
      <c r="W24" s="19">
        <v>0.92091049472692066</v>
      </c>
      <c r="X24" s="19">
        <v>0.85424501766800431</v>
      </c>
      <c r="Y24" s="19">
        <v>0.78757954060908797</v>
      </c>
      <c r="Z24" s="10">
        <v>0.72091406355017229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8">
        <f t="shared" si="1"/>
        <v>2.0000000000000018E-2</v>
      </c>
      <c r="AR24" s="18">
        <f t="shared" si="0"/>
        <v>2.200000000000002E-2</v>
      </c>
      <c r="AS24" s="18">
        <f t="shared" si="0"/>
        <v>2.4000000000000021E-2</v>
      </c>
      <c r="AT24" s="18">
        <f t="shared" si="0"/>
        <v>2.6000000000000023E-2</v>
      </c>
      <c r="AU24" s="18">
        <f t="shared" si="0"/>
        <v>2.8000000000000025E-2</v>
      </c>
      <c r="AV24" s="18">
        <f t="shared" si="0"/>
        <v>3.0000000000000027E-2</v>
      </c>
      <c r="AW24" s="18">
        <f t="shared" si="0"/>
        <v>3.2000000000000028E-2</v>
      </c>
      <c r="AX24" s="18">
        <f t="shared" si="0"/>
        <v>3.400000000000003E-2</v>
      </c>
      <c r="AY24" s="18">
        <f t="shared" si="0"/>
        <v>3.6000000000000032E-2</v>
      </c>
      <c r="AZ24" s="18">
        <f t="shared" si="0"/>
        <v>3.8000000000000034E-2</v>
      </c>
      <c r="BA24" s="18">
        <f t="shared" si="0"/>
        <v>3.9999999999999813E-2</v>
      </c>
      <c r="BB24" s="18">
        <f t="shared" si="0"/>
        <v>4.2000000000000037E-2</v>
      </c>
      <c r="BC24" s="18">
        <f t="shared" si="0"/>
        <v>4.4000000000000039E-2</v>
      </c>
      <c r="BD24" s="18">
        <f t="shared" si="0"/>
        <v>4.6000000000000041E-2</v>
      </c>
      <c r="BE24" s="18">
        <f t="shared" si="0"/>
        <v>4.8000000000000043E-2</v>
      </c>
      <c r="BF24" s="18">
        <f t="shared" si="0"/>
        <v>4.9999999999999822E-2</v>
      </c>
    </row>
    <row r="25" spans="2:58" x14ac:dyDescent="0.3">
      <c r="B25" s="16">
        <v>10061</v>
      </c>
      <c r="C25" s="17" t="s">
        <v>51</v>
      </c>
      <c r="D25" s="10">
        <v>33.938323919967686</v>
      </c>
      <c r="E25" s="10">
        <v>33.506996568384693</v>
      </c>
      <c r="F25" s="18">
        <v>1.2872754820107317E-2</v>
      </c>
      <c r="G25" s="18">
        <v>1.2872754820107317E-2</v>
      </c>
      <c r="H25" s="18">
        <v>0.05</v>
      </c>
      <c r="I25" s="18">
        <v>0</v>
      </c>
      <c r="J25">
        <v>0</v>
      </c>
      <c r="K25" s="10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9">
        <v>0</v>
      </c>
      <c r="X25" s="19">
        <v>0</v>
      </c>
      <c r="Y25" s="19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8">
        <f t="shared" si="1"/>
        <v>0</v>
      </c>
      <c r="AR25" s="18">
        <f t="shared" si="0"/>
        <v>0</v>
      </c>
      <c r="AS25" s="18">
        <f t="shared" si="0"/>
        <v>0</v>
      </c>
      <c r="AT25" s="18">
        <f t="shared" si="0"/>
        <v>0</v>
      </c>
      <c r="AU25" s="18">
        <f t="shared" si="0"/>
        <v>0</v>
      </c>
      <c r="AV25" s="18">
        <f t="shared" si="0"/>
        <v>0</v>
      </c>
      <c r="AW25" s="18">
        <f t="shared" si="0"/>
        <v>0</v>
      </c>
      <c r="AX25" s="18">
        <f t="shared" si="0"/>
        <v>0</v>
      </c>
      <c r="AY25" s="18">
        <f t="shared" si="0"/>
        <v>0</v>
      </c>
      <c r="AZ25" s="18">
        <f t="shared" si="0"/>
        <v>0</v>
      </c>
      <c r="BA25" s="18">
        <f t="shared" si="0"/>
        <v>0</v>
      </c>
      <c r="BB25" s="18">
        <f t="shared" si="0"/>
        <v>0</v>
      </c>
      <c r="BC25" s="18">
        <f t="shared" si="0"/>
        <v>0</v>
      </c>
      <c r="BD25" s="18">
        <f t="shared" si="0"/>
        <v>0</v>
      </c>
      <c r="BE25" s="18">
        <f t="shared" si="0"/>
        <v>0</v>
      </c>
      <c r="BF25" s="18">
        <f t="shared" si="0"/>
        <v>0</v>
      </c>
    </row>
    <row r="26" spans="2:58" x14ac:dyDescent="0.3">
      <c r="B26" s="16">
        <v>10062</v>
      </c>
      <c r="C26" s="17" t="s">
        <v>52</v>
      </c>
      <c r="D26" s="10">
        <v>42.596352801833184</v>
      </c>
      <c r="E26" s="10">
        <v>38.127757022138923</v>
      </c>
      <c r="F26" s="18">
        <v>0.11720059423111533</v>
      </c>
      <c r="G26" s="18">
        <v>0.02</v>
      </c>
      <c r="H26" s="18">
        <v>0.05</v>
      </c>
      <c r="I26" s="18">
        <v>0</v>
      </c>
      <c r="J26">
        <v>0</v>
      </c>
      <c r="K26" s="10">
        <v>3.7060406392514831</v>
      </c>
      <c r="L26" s="19">
        <v>3.6297851252072051</v>
      </c>
      <c r="M26" s="19">
        <v>3.5535296111629271</v>
      </c>
      <c r="N26" s="19">
        <v>3.4772740971186491</v>
      </c>
      <c r="O26" s="19">
        <v>3.4010185830743711</v>
      </c>
      <c r="P26" s="19">
        <v>3.3247630690300931</v>
      </c>
      <c r="Q26" s="19">
        <v>3.2485075549858151</v>
      </c>
      <c r="R26" s="19">
        <v>3.1722520409415371</v>
      </c>
      <c r="S26" s="19">
        <v>3.0959965268972591</v>
      </c>
      <c r="T26" s="19">
        <v>3.0197410128529811</v>
      </c>
      <c r="U26" s="19">
        <v>2.9434854988087031</v>
      </c>
      <c r="V26" s="19">
        <v>2.8672299847644251</v>
      </c>
      <c r="W26" s="19">
        <v>2.7909744707201471</v>
      </c>
      <c r="X26" s="19">
        <v>2.7147189566758692</v>
      </c>
      <c r="Y26" s="19">
        <v>2.6384634426315912</v>
      </c>
      <c r="Z26" s="10">
        <v>2.5622079285873158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8">
        <f t="shared" si="1"/>
        <v>2.0000000000000018E-2</v>
      </c>
      <c r="AR26" s="18">
        <f t="shared" si="0"/>
        <v>2.200000000000002E-2</v>
      </c>
      <c r="AS26" s="18">
        <f t="shared" si="0"/>
        <v>2.4000000000000021E-2</v>
      </c>
      <c r="AT26" s="18">
        <f t="shared" si="0"/>
        <v>2.6000000000000023E-2</v>
      </c>
      <c r="AU26" s="18">
        <f t="shared" si="0"/>
        <v>2.8000000000000025E-2</v>
      </c>
      <c r="AV26" s="18">
        <f t="shared" si="0"/>
        <v>3.0000000000000027E-2</v>
      </c>
      <c r="AW26" s="18">
        <f t="shared" si="0"/>
        <v>3.2000000000000028E-2</v>
      </c>
      <c r="AX26" s="18">
        <f t="shared" si="0"/>
        <v>3.400000000000003E-2</v>
      </c>
      <c r="AY26" s="18">
        <f t="shared" si="0"/>
        <v>3.6000000000000032E-2</v>
      </c>
      <c r="AZ26" s="18">
        <f t="shared" si="0"/>
        <v>3.8000000000000034E-2</v>
      </c>
      <c r="BA26" s="18">
        <f t="shared" si="0"/>
        <v>4.0000000000000036E-2</v>
      </c>
      <c r="BB26" s="18">
        <f t="shared" si="0"/>
        <v>4.2000000000000037E-2</v>
      </c>
      <c r="BC26" s="18">
        <f t="shared" si="0"/>
        <v>4.4000000000000039E-2</v>
      </c>
      <c r="BD26" s="18">
        <f t="shared" si="0"/>
        <v>4.6000000000000041E-2</v>
      </c>
      <c r="BE26" s="18">
        <f t="shared" si="0"/>
        <v>4.8000000000000043E-2</v>
      </c>
      <c r="BF26" s="18">
        <f t="shared" si="0"/>
        <v>5.0000000000000044E-2</v>
      </c>
    </row>
    <row r="27" spans="2:58" x14ac:dyDescent="0.3">
      <c r="B27" s="16">
        <v>10064</v>
      </c>
      <c r="C27" s="17" t="s">
        <v>53</v>
      </c>
      <c r="D27" s="10">
        <v>36.330377755073258</v>
      </c>
      <c r="E27" s="10">
        <v>35.015241402920957</v>
      </c>
      <c r="F27" s="18">
        <v>3.7558968593676259E-2</v>
      </c>
      <c r="G27" s="18">
        <v>0.02</v>
      </c>
      <c r="H27" s="18">
        <v>0.05</v>
      </c>
      <c r="I27" s="18">
        <v>0</v>
      </c>
      <c r="J27">
        <v>0</v>
      </c>
      <c r="K27" s="10">
        <v>0.61483152409388164</v>
      </c>
      <c r="L27" s="19">
        <v>0.57384275582095623</v>
      </c>
      <c r="M27" s="19">
        <v>0.53285398754803082</v>
      </c>
      <c r="N27" s="19">
        <v>0.4918652192751054</v>
      </c>
      <c r="O27" s="19">
        <v>0.45087645100217999</v>
      </c>
      <c r="P27" s="19">
        <v>0.40988768272925458</v>
      </c>
      <c r="Q27" s="19">
        <v>0.36889891445632916</v>
      </c>
      <c r="R27" s="19">
        <v>0.32791014618340375</v>
      </c>
      <c r="S27" s="19">
        <v>0.28692137791047834</v>
      </c>
      <c r="T27" s="19">
        <v>0.2459326096375529</v>
      </c>
      <c r="U27" s="19">
        <v>0.20494384136462745</v>
      </c>
      <c r="V27" s="19">
        <v>0.16395507309170201</v>
      </c>
      <c r="W27" s="19">
        <v>0.12296630481877657</v>
      </c>
      <c r="X27" s="19">
        <v>8.1977536545851132E-2</v>
      </c>
      <c r="Y27" s="19">
        <v>4.0988768272925691E-2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8">
        <f t="shared" si="1"/>
        <v>2.0000000000000018E-2</v>
      </c>
      <c r="AR27" s="18">
        <f t="shared" si="0"/>
        <v>2.1170597906245092E-2</v>
      </c>
      <c r="AS27" s="18">
        <f t="shared" si="0"/>
        <v>2.2341195812490167E-2</v>
      </c>
      <c r="AT27" s="18">
        <f t="shared" si="0"/>
        <v>2.3511793718735241E-2</v>
      </c>
      <c r="AU27" s="18">
        <f t="shared" si="0"/>
        <v>2.4682391624980315E-2</v>
      </c>
      <c r="AV27" s="18">
        <f t="shared" si="0"/>
        <v>2.585298953122539E-2</v>
      </c>
      <c r="AW27" s="18">
        <f t="shared" si="0"/>
        <v>2.7023587437470464E-2</v>
      </c>
      <c r="AX27" s="18">
        <f t="shared" si="0"/>
        <v>2.8194185343715539E-2</v>
      </c>
      <c r="AY27" s="18">
        <f t="shared" si="0"/>
        <v>2.9364783249960613E-2</v>
      </c>
      <c r="AZ27" s="18">
        <f t="shared" si="0"/>
        <v>3.0535381156205688E-2</v>
      </c>
      <c r="BA27" s="18">
        <f t="shared" si="0"/>
        <v>3.1705979062450984E-2</v>
      </c>
      <c r="BB27" s="18">
        <f t="shared" si="0"/>
        <v>3.2876576968696059E-2</v>
      </c>
      <c r="BC27" s="18">
        <f t="shared" si="0"/>
        <v>3.4047174874941133E-2</v>
      </c>
      <c r="BD27" s="18">
        <f t="shared" si="0"/>
        <v>3.5217772781186207E-2</v>
      </c>
      <c r="BE27" s="18">
        <f t="shared" si="0"/>
        <v>3.6388370687431282E-2</v>
      </c>
      <c r="BF27" s="18">
        <f t="shared" si="0"/>
        <v>3.7558968593676356E-2</v>
      </c>
    </row>
    <row r="28" spans="2:58" x14ac:dyDescent="0.3">
      <c r="B28" s="16">
        <v>10065</v>
      </c>
      <c r="C28" s="17" t="s">
        <v>54</v>
      </c>
      <c r="D28" s="10">
        <v>37.134661746779322</v>
      </c>
      <c r="E28" s="10">
        <v>35.350282490862178</v>
      </c>
      <c r="F28" s="18">
        <v>5.0477086183919335E-2</v>
      </c>
      <c r="G28" s="18">
        <v>0.02</v>
      </c>
      <c r="H28" s="18">
        <v>0.05</v>
      </c>
      <c r="I28" s="18">
        <v>0</v>
      </c>
      <c r="J28">
        <v>0</v>
      </c>
      <c r="K28" s="10">
        <v>1.0773736060999013</v>
      </c>
      <c r="L28" s="19">
        <v>1.006673041118177</v>
      </c>
      <c r="M28" s="19">
        <v>0.93597247613645262</v>
      </c>
      <c r="N28" s="19">
        <v>0.86527191115472823</v>
      </c>
      <c r="O28" s="19">
        <v>0.79457134617300385</v>
      </c>
      <c r="P28" s="19">
        <v>0.72387078119127946</v>
      </c>
      <c r="Q28" s="19">
        <v>0.65317021620955507</v>
      </c>
      <c r="R28" s="19">
        <v>0.58246965122783068</v>
      </c>
      <c r="S28" s="19">
        <v>0.51176908624610629</v>
      </c>
      <c r="T28" s="19">
        <v>0.4410685212643819</v>
      </c>
      <c r="U28" s="19">
        <v>0.37036795628265751</v>
      </c>
      <c r="V28" s="19">
        <v>0.29966739130093312</v>
      </c>
      <c r="W28" s="19">
        <v>0.22896682631920875</v>
      </c>
      <c r="X28" s="19">
        <v>0.15826626133748439</v>
      </c>
      <c r="Y28" s="19">
        <v>8.7565696355760031E-2</v>
      </c>
      <c r="Z28" s="10">
        <v>1.6865131374035839E-2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8">
        <f t="shared" si="1"/>
        <v>2.0000000000000018E-2</v>
      </c>
      <c r="AR28" s="18">
        <f t="shared" si="0"/>
        <v>2.200000000000002E-2</v>
      </c>
      <c r="AS28" s="18">
        <f t="shared" si="0"/>
        <v>2.3999999999999799E-2</v>
      </c>
      <c r="AT28" s="18">
        <f t="shared" si="0"/>
        <v>2.6000000000000023E-2</v>
      </c>
      <c r="AU28" s="18">
        <f t="shared" si="0"/>
        <v>2.8000000000000025E-2</v>
      </c>
      <c r="AV28" s="18">
        <f t="shared" si="0"/>
        <v>3.0000000000000027E-2</v>
      </c>
      <c r="AW28" s="18">
        <f t="shared" si="0"/>
        <v>3.2000000000000028E-2</v>
      </c>
      <c r="AX28" s="18">
        <f t="shared" si="0"/>
        <v>3.400000000000003E-2</v>
      </c>
      <c r="AY28" s="18">
        <f t="shared" si="0"/>
        <v>3.6000000000000032E-2</v>
      </c>
      <c r="AZ28" s="18">
        <f t="shared" si="0"/>
        <v>3.8000000000000034E-2</v>
      </c>
      <c r="BA28" s="18">
        <f t="shared" si="0"/>
        <v>4.0000000000000036E-2</v>
      </c>
      <c r="BB28" s="18">
        <f t="shared" si="0"/>
        <v>4.1999999999999815E-2</v>
      </c>
      <c r="BC28" s="18">
        <f t="shared" si="0"/>
        <v>4.4000000000000039E-2</v>
      </c>
      <c r="BD28" s="18">
        <f t="shared" si="0"/>
        <v>4.5999999999999819E-2</v>
      </c>
      <c r="BE28" s="18">
        <f t="shared" si="0"/>
        <v>4.8000000000000043E-2</v>
      </c>
      <c r="BF28" s="18">
        <f t="shared" si="0"/>
        <v>5.0000000000000044E-2</v>
      </c>
    </row>
    <row r="29" spans="2:58" x14ac:dyDescent="0.3">
      <c r="B29" s="16">
        <v>10066</v>
      </c>
      <c r="C29" s="17" t="s">
        <v>55</v>
      </c>
      <c r="D29" s="10">
        <v>37.32867350729169</v>
      </c>
      <c r="E29" s="10">
        <v>34.062334516763059</v>
      </c>
      <c r="F29" s="18">
        <v>9.5892986692417428E-2</v>
      </c>
      <c r="G29" s="18">
        <v>0.02</v>
      </c>
      <c r="H29" s="18">
        <v>0.05</v>
      </c>
      <c r="I29" s="18">
        <v>0</v>
      </c>
      <c r="J29">
        <v>0</v>
      </c>
      <c r="K29" s="10">
        <v>2.5850923001933697</v>
      </c>
      <c r="L29" s="19">
        <v>2.5169676311598437</v>
      </c>
      <c r="M29" s="19">
        <v>2.4488429621263177</v>
      </c>
      <c r="N29" s="19">
        <v>2.3807182930927917</v>
      </c>
      <c r="O29" s="19">
        <v>2.3125936240592657</v>
      </c>
      <c r="P29" s="19">
        <v>2.2444689550257397</v>
      </c>
      <c r="Q29" s="19">
        <v>2.1763442859922137</v>
      </c>
      <c r="R29" s="19">
        <v>2.1082196169586878</v>
      </c>
      <c r="S29" s="19">
        <v>2.0400949479251618</v>
      </c>
      <c r="T29" s="19">
        <v>1.9719702788916356</v>
      </c>
      <c r="U29" s="19">
        <v>1.9038456098581094</v>
      </c>
      <c r="V29" s="19">
        <v>1.8357209408245831</v>
      </c>
      <c r="W29" s="19">
        <v>1.7675962717910569</v>
      </c>
      <c r="X29" s="19">
        <v>1.6994716027575307</v>
      </c>
      <c r="Y29" s="19">
        <v>1.6313469337240045</v>
      </c>
      <c r="Z29" s="10">
        <v>1.5632222646904779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8">
        <f t="shared" si="1"/>
        <v>2.0000000000000018E-2</v>
      </c>
      <c r="AR29" s="18">
        <f t="shared" si="1"/>
        <v>2.200000000000002E-2</v>
      </c>
      <c r="AS29" s="18">
        <f t="shared" si="1"/>
        <v>2.3999999999999799E-2</v>
      </c>
      <c r="AT29" s="18">
        <f t="shared" si="1"/>
        <v>2.6000000000000023E-2</v>
      </c>
      <c r="AU29" s="18">
        <f t="shared" si="1"/>
        <v>2.8000000000000025E-2</v>
      </c>
      <c r="AV29" s="18">
        <f t="shared" si="1"/>
        <v>3.0000000000000027E-2</v>
      </c>
      <c r="AW29" s="18">
        <f t="shared" si="1"/>
        <v>3.2000000000000028E-2</v>
      </c>
      <c r="AX29" s="18">
        <f t="shared" si="1"/>
        <v>3.400000000000003E-2</v>
      </c>
      <c r="AY29" s="18">
        <f t="shared" si="1"/>
        <v>3.6000000000000032E-2</v>
      </c>
      <c r="AZ29" s="18">
        <f t="shared" si="1"/>
        <v>3.8000000000000034E-2</v>
      </c>
      <c r="BA29" s="18">
        <f t="shared" si="1"/>
        <v>4.0000000000000036E-2</v>
      </c>
      <c r="BB29" s="18">
        <f t="shared" si="1"/>
        <v>4.1999999999999815E-2</v>
      </c>
      <c r="BC29" s="18">
        <f t="shared" si="1"/>
        <v>4.4000000000000039E-2</v>
      </c>
      <c r="BD29" s="18">
        <f t="shared" si="1"/>
        <v>4.5999999999999819E-2</v>
      </c>
      <c r="BE29" s="18">
        <f t="shared" si="1"/>
        <v>4.8000000000000043E-2</v>
      </c>
      <c r="BF29" s="18">
        <f t="shared" si="1"/>
        <v>4.9999999999999822E-2</v>
      </c>
    </row>
    <row r="30" spans="2:58" x14ac:dyDescent="0.3">
      <c r="B30" s="16">
        <v>10067</v>
      </c>
      <c r="C30" s="17" t="s">
        <v>56</v>
      </c>
      <c r="D30" s="10">
        <v>36.136968661625616</v>
      </c>
      <c r="E30" s="10">
        <v>35.839621730185009</v>
      </c>
      <c r="F30" s="18">
        <v>8.2965979294969665E-3</v>
      </c>
      <c r="G30" s="18">
        <v>8.2965979294969665E-3</v>
      </c>
      <c r="H30" s="18">
        <v>0.05</v>
      </c>
      <c r="I30" s="18">
        <v>0</v>
      </c>
      <c r="J30">
        <v>0</v>
      </c>
      <c r="K30" s="10">
        <v>0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9">
        <v>0</v>
      </c>
      <c r="X30" s="19">
        <v>0</v>
      </c>
      <c r="Y30" s="19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8">
        <f t="shared" si="1"/>
        <v>0</v>
      </c>
      <c r="AR30" s="18">
        <f t="shared" si="1"/>
        <v>0</v>
      </c>
      <c r="AS30" s="18">
        <f t="shared" si="1"/>
        <v>0</v>
      </c>
      <c r="AT30" s="18">
        <f t="shared" si="1"/>
        <v>0</v>
      </c>
      <c r="AU30" s="18">
        <f t="shared" si="1"/>
        <v>0</v>
      </c>
      <c r="AV30" s="18">
        <f t="shared" si="1"/>
        <v>0</v>
      </c>
      <c r="AW30" s="18">
        <f t="shared" si="1"/>
        <v>0</v>
      </c>
      <c r="AX30" s="18">
        <f t="shared" si="1"/>
        <v>0</v>
      </c>
      <c r="AY30" s="18">
        <f t="shared" si="1"/>
        <v>0</v>
      </c>
      <c r="AZ30" s="18">
        <f t="shared" si="1"/>
        <v>0</v>
      </c>
      <c r="BA30" s="18">
        <f t="shared" si="1"/>
        <v>0</v>
      </c>
      <c r="BB30" s="18">
        <f t="shared" si="1"/>
        <v>0</v>
      </c>
      <c r="BC30" s="18">
        <f t="shared" si="1"/>
        <v>0</v>
      </c>
      <c r="BD30" s="18">
        <f t="shared" si="1"/>
        <v>0</v>
      </c>
      <c r="BE30" s="18">
        <f t="shared" si="1"/>
        <v>0</v>
      </c>
      <c r="BF30" s="18">
        <f t="shared" si="1"/>
        <v>0</v>
      </c>
    </row>
    <row r="31" spans="2:58" x14ac:dyDescent="0.3">
      <c r="B31" s="16">
        <v>10068</v>
      </c>
      <c r="C31" s="17" t="s">
        <v>57</v>
      </c>
      <c r="D31" s="10">
        <v>35.488540934914433</v>
      </c>
      <c r="E31" s="10">
        <v>34.567451627315776</v>
      </c>
      <c r="F31" s="18">
        <v>2.6646144399918564E-2</v>
      </c>
      <c r="G31" s="18">
        <v>0.02</v>
      </c>
      <c r="H31" s="18">
        <v>0.05</v>
      </c>
      <c r="I31" s="18">
        <v>0</v>
      </c>
      <c r="J31">
        <v>0</v>
      </c>
      <c r="K31" s="10">
        <v>0.22974027505234057</v>
      </c>
      <c r="L31" s="19">
        <v>0.21442425671551787</v>
      </c>
      <c r="M31" s="19">
        <v>0.19910823837869518</v>
      </c>
      <c r="N31" s="19">
        <v>0.18379222004187248</v>
      </c>
      <c r="O31" s="19">
        <v>0.16847620170504979</v>
      </c>
      <c r="P31" s="19">
        <v>0.15316018336822709</v>
      </c>
      <c r="Q31" s="19">
        <v>0.1378441650314044</v>
      </c>
      <c r="R31" s="19">
        <v>0.12252814669458169</v>
      </c>
      <c r="S31" s="19">
        <v>0.10721212835775898</v>
      </c>
      <c r="T31" s="19">
        <v>9.189611002093627E-2</v>
      </c>
      <c r="U31" s="19">
        <v>7.658009168411356E-2</v>
      </c>
      <c r="V31" s="19">
        <v>6.1264073347290858E-2</v>
      </c>
      <c r="W31" s="19">
        <v>4.5948055010468156E-2</v>
      </c>
      <c r="X31" s="19">
        <v>3.0632036673645453E-2</v>
      </c>
      <c r="Y31" s="19">
        <v>1.5316018336822749E-2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8">
        <f t="shared" si="1"/>
        <v>2.0000000000000018E-2</v>
      </c>
      <c r="AR31" s="18">
        <f t="shared" si="1"/>
        <v>2.0443076293327866E-2</v>
      </c>
      <c r="AS31" s="18">
        <f t="shared" si="1"/>
        <v>2.0886152586655937E-2</v>
      </c>
      <c r="AT31" s="18">
        <f t="shared" si="1"/>
        <v>2.1329228879983786E-2</v>
      </c>
      <c r="AU31" s="18">
        <f t="shared" si="1"/>
        <v>2.1772305173311635E-2</v>
      </c>
      <c r="AV31" s="18">
        <f t="shared" si="1"/>
        <v>2.2215381466639483E-2</v>
      </c>
      <c r="AW31" s="18">
        <f t="shared" si="1"/>
        <v>2.2658457759967554E-2</v>
      </c>
      <c r="AX31" s="18">
        <f t="shared" si="1"/>
        <v>2.3101534053295181E-2</v>
      </c>
      <c r="AY31" s="18">
        <f t="shared" si="1"/>
        <v>2.3544610346623251E-2</v>
      </c>
      <c r="AZ31" s="18">
        <f t="shared" si="1"/>
        <v>2.3987686639951322E-2</v>
      </c>
      <c r="BA31" s="18">
        <f t="shared" si="1"/>
        <v>2.4430762933278949E-2</v>
      </c>
      <c r="BB31" s="18">
        <f t="shared" si="1"/>
        <v>2.487383922660702E-2</v>
      </c>
      <c r="BC31" s="18">
        <f t="shared" si="1"/>
        <v>2.5316915519934868E-2</v>
      </c>
      <c r="BD31" s="18">
        <f t="shared" si="1"/>
        <v>2.5759991813262717E-2</v>
      </c>
      <c r="BE31" s="18">
        <f t="shared" si="1"/>
        <v>2.6203068106590566E-2</v>
      </c>
      <c r="BF31" s="18">
        <f t="shared" si="1"/>
        <v>2.6646144399918636E-2</v>
      </c>
    </row>
    <row r="32" spans="2:58" x14ac:dyDescent="0.3">
      <c r="B32" s="16">
        <v>10070</v>
      </c>
      <c r="C32" s="17" t="s">
        <v>58</v>
      </c>
      <c r="D32" s="10">
        <v>36.196601761886477</v>
      </c>
      <c r="E32" s="10">
        <v>34.254764247449529</v>
      </c>
      <c r="F32" s="18">
        <v>5.6688100388299391E-2</v>
      </c>
      <c r="G32" s="18">
        <v>0.02</v>
      </c>
      <c r="H32" s="18">
        <v>0.05</v>
      </c>
      <c r="I32" s="18">
        <v>0</v>
      </c>
      <c r="J32">
        <v>0</v>
      </c>
      <c r="K32" s="10">
        <v>1.2567422294879573</v>
      </c>
      <c r="L32" s="19">
        <v>1.1882327009930582</v>
      </c>
      <c r="M32" s="19">
        <v>1.1197231724981591</v>
      </c>
      <c r="N32" s="19">
        <v>1.05121364400326</v>
      </c>
      <c r="O32" s="19">
        <v>0.9827041155083609</v>
      </c>
      <c r="P32" s="19">
        <v>0.91419458701346179</v>
      </c>
      <c r="Q32" s="19">
        <v>0.84568505851856268</v>
      </c>
      <c r="R32" s="19">
        <v>0.77717553002366357</v>
      </c>
      <c r="S32" s="19">
        <v>0.70866600152876447</v>
      </c>
      <c r="T32" s="19">
        <v>0.64015647303386536</v>
      </c>
      <c r="U32" s="19">
        <v>0.57164694453896625</v>
      </c>
      <c r="V32" s="19">
        <v>0.50313741604406714</v>
      </c>
      <c r="W32" s="19">
        <v>0.43462788754916803</v>
      </c>
      <c r="X32" s="19">
        <v>0.36611835905426893</v>
      </c>
      <c r="Y32" s="19">
        <v>0.29760883055936982</v>
      </c>
      <c r="Z32" s="10">
        <v>0.22909930206447118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8">
        <f t="shared" si="1"/>
        <v>2.0000000000000018E-2</v>
      </c>
      <c r="AR32" s="18">
        <f t="shared" si="1"/>
        <v>2.200000000000002E-2</v>
      </c>
      <c r="AS32" s="18">
        <f t="shared" si="1"/>
        <v>2.4000000000000021E-2</v>
      </c>
      <c r="AT32" s="18">
        <f t="shared" si="1"/>
        <v>2.6000000000000023E-2</v>
      </c>
      <c r="AU32" s="18">
        <f t="shared" si="1"/>
        <v>2.8000000000000025E-2</v>
      </c>
      <c r="AV32" s="18">
        <f t="shared" si="1"/>
        <v>3.0000000000000027E-2</v>
      </c>
      <c r="AW32" s="18">
        <f t="shared" si="1"/>
        <v>3.2000000000000028E-2</v>
      </c>
      <c r="AX32" s="18">
        <f t="shared" si="1"/>
        <v>3.400000000000003E-2</v>
      </c>
      <c r="AY32" s="18">
        <f t="shared" si="1"/>
        <v>3.6000000000000032E-2</v>
      </c>
      <c r="AZ32" s="18">
        <f t="shared" si="1"/>
        <v>3.8000000000000034E-2</v>
      </c>
      <c r="BA32" s="18">
        <f t="shared" si="1"/>
        <v>4.0000000000000036E-2</v>
      </c>
      <c r="BB32" s="18">
        <f t="shared" si="1"/>
        <v>4.2000000000000037E-2</v>
      </c>
      <c r="BC32" s="18">
        <f t="shared" si="1"/>
        <v>4.4000000000000039E-2</v>
      </c>
      <c r="BD32" s="18">
        <f t="shared" si="1"/>
        <v>4.6000000000000041E-2</v>
      </c>
      <c r="BE32" s="18">
        <f t="shared" si="1"/>
        <v>4.8000000000000043E-2</v>
      </c>
      <c r="BF32" s="18">
        <f t="shared" si="1"/>
        <v>5.0000000000000044E-2</v>
      </c>
    </row>
    <row r="33" spans="2:58" x14ac:dyDescent="0.3">
      <c r="B33" s="16">
        <v>10071</v>
      </c>
      <c r="C33" s="17" t="s">
        <v>59</v>
      </c>
      <c r="D33" s="10">
        <v>35.874679095357415</v>
      </c>
      <c r="E33" s="10">
        <v>33.325239496237408</v>
      </c>
      <c r="F33" s="18">
        <v>7.6501763758002439E-2</v>
      </c>
      <c r="G33" s="18">
        <v>0.02</v>
      </c>
      <c r="H33" s="18">
        <v>0.05</v>
      </c>
      <c r="I33" s="18">
        <v>0</v>
      </c>
      <c r="J33">
        <v>0</v>
      </c>
      <c r="K33" s="10">
        <v>1.882934809195258</v>
      </c>
      <c r="L33" s="19">
        <v>1.8162843302027831</v>
      </c>
      <c r="M33" s="19">
        <v>1.7496338512103082</v>
      </c>
      <c r="N33" s="19">
        <v>1.6829833722178333</v>
      </c>
      <c r="O33" s="19">
        <v>1.6163328932253584</v>
      </c>
      <c r="P33" s="19">
        <v>1.5496824142328836</v>
      </c>
      <c r="Q33" s="19">
        <v>1.4830319352404087</v>
      </c>
      <c r="R33" s="19">
        <v>1.4163814562479338</v>
      </c>
      <c r="S33" s="19">
        <v>1.3497309772554589</v>
      </c>
      <c r="T33" s="19">
        <v>1.283080498262984</v>
      </c>
      <c r="U33" s="19">
        <v>1.2164300192705091</v>
      </c>
      <c r="V33" s="19">
        <v>1.1497795402780342</v>
      </c>
      <c r="W33" s="19">
        <v>1.0831290612855593</v>
      </c>
      <c r="X33" s="19">
        <v>1.0164785822930844</v>
      </c>
      <c r="Y33" s="19">
        <v>0.94982810330060963</v>
      </c>
      <c r="Z33" s="10">
        <v>0.88317762430813596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8">
        <f t="shared" si="1"/>
        <v>2.0000000000000018E-2</v>
      </c>
      <c r="AR33" s="18">
        <f t="shared" si="1"/>
        <v>2.200000000000002E-2</v>
      </c>
      <c r="AS33" s="18">
        <f t="shared" si="1"/>
        <v>2.4000000000000021E-2</v>
      </c>
      <c r="AT33" s="18">
        <f t="shared" si="1"/>
        <v>2.6000000000000023E-2</v>
      </c>
      <c r="AU33" s="18">
        <f t="shared" si="1"/>
        <v>2.8000000000000025E-2</v>
      </c>
      <c r="AV33" s="18">
        <f t="shared" si="1"/>
        <v>3.0000000000000027E-2</v>
      </c>
      <c r="AW33" s="18">
        <f t="shared" si="1"/>
        <v>3.2000000000000028E-2</v>
      </c>
      <c r="AX33" s="18">
        <f t="shared" si="1"/>
        <v>3.400000000000003E-2</v>
      </c>
      <c r="AY33" s="18">
        <f t="shared" si="1"/>
        <v>3.6000000000000032E-2</v>
      </c>
      <c r="AZ33" s="18">
        <f t="shared" si="1"/>
        <v>3.8000000000000034E-2</v>
      </c>
      <c r="BA33" s="18">
        <f t="shared" si="1"/>
        <v>4.0000000000000036E-2</v>
      </c>
      <c r="BB33" s="18">
        <f t="shared" si="1"/>
        <v>4.2000000000000037E-2</v>
      </c>
      <c r="BC33" s="18">
        <f t="shared" si="1"/>
        <v>4.4000000000000039E-2</v>
      </c>
      <c r="BD33" s="18">
        <f t="shared" si="1"/>
        <v>4.6000000000000041E-2</v>
      </c>
      <c r="BE33" s="18">
        <f t="shared" si="1"/>
        <v>4.8000000000000043E-2</v>
      </c>
      <c r="BF33" s="18">
        <f t="shared" si="1"/>
        <v>4.9999999999999822E-2</v>
      </c>
    </row>
    <row r="34" spans="2:58" x14ac:dyDescent="0.3">
      <c r="B34" s="16">
        <v>10072</v>
      </c>
      <c r="C34" s="17" t="s">
        <v>60</v>
      </c>
      <c r="D34" s="10">
        <v>34.934127863524736</v>
      </c>
      <c r="E34" s="10">
        <v>33.568536908340505</v>
      </c>
      <c r="F34" s="18">
        <v>4.0680681404524778E-2</v>
      </c>
      <c r="G34" s="18">
        <v>0.02</v>
      </c>
      <c r="H34" s="18">
        <v>0.05</v>
      </c>
      <c r="I34" s="18">
        <v>0</v>
      </c>
      <c r="J34">
        <v>0</v>
      </c>
      <c r="K34" s="10">
        <v>0.6942202170174212</v>
      </c>
      <c r="L34" s="19">
        <v>0.64793886921625976</v>
      </c>
      <c r="M34" s="19">
        <v>0.60165752141509832</v>
      </c>
      <c r="N34" s="19">
        <v>0.55537617361393687</v>
      </c>
      <c r="O34" s="19">
        <v>0.50909482581277543</v>
      </c>
      <c r="P34" s="19">
        <v>0.46281347801161399</v>
      </c>
      <c r="Q34" s="19">
        <v>0.41653213021045254</v>
      </c>
      <c r="R34" s="19">
        <v>0.3702507824092911</v>
      </c>
      <c r="S34" s="19">
        <v>0.32396943460812966</v>
      </c>
      <c r="T34" s="19">
        <v>0.27768808680696822</v>
      </c>
      <c r="U34" s="19">
        <v>0.2314067390058068</v>
      </c>
      <c r="V34" s="19">
        <v>0.18512539120464538</v>
      </c>
      <c r="W34" s="19">
        <v>0.13884404340348397</v>
      </c>
      <c r="X34" s="19">
        <v>9.2562695602322553E-2</v>
      </c>
      <c r="Y34" s="19">
        <v>4.6281347801161138E-2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8">
        <f t="shared" si="1"/>
        <v>2.0000000000000018E-2</v>
      </c>
      <c r="AR34" s="18">
        <f t="shared" si="1"/>
        <v>2.1378712093634844E-2</v>
      </c>
      <c r="AS34" s="18">
        <f t="shared" si="1"/>
        <v>2.2757424187269892E-2</v>
      </c>
      <c r="AT34" s="18">
        <f t="shared" si="1"/>
        <v>2.4136136280904941E-2</v>
      </c>
      <c r="AU34" s="18">
        <f t="shared" si="1"/>
        <v>2.5514848374539989E-2</v>
      </c>
      <c r="AV34" s="18">
        <f t="shared" si="1"/>
        <v>2.6893560468175037E-2</v>
      </c>
      <c r="AW34" s="18">
        <f t="shared" si="1"/>
        <v>2.8272272561809864E-2</v>
      </c>
      <c r="AX34" s="18">
        <f t="shared" si="1"/>
        <v>2.9650984655444912E-2</v>
      </c>
      <c r="AY34" s="18">
        <f t="shared" si="1"/>
        <v>3.102969674907996E-2</v>
      </c>
      <c r="AZ34" s="18">
        <f t="shared" si="1"/>
        <v>3.2408408842714787E-2</v>
      </c>
      <c r="BA34" s="18">
        <f t="shared" si="1"/>
        <v>3.3787120936349835E-2</v>
      </c>
      <c r="BB34" s="18">
        <f t="shared" si="1"/>
        <v>3.5165833029984883E-2</v>
      </c>
      <c r="BC34" s="18">
        <f t="shared" si="1"/>
        <v>3.6544545123619931E-2</v>
      </c>
      <c r="BD34" s="18">
        <f t="shared" si="1"/>
        <v>3.7923257217254758E-2</v>
      </c>
      <c r="BE34" s="18">
        <f t="shared" si="1"/>
        <v>3.9301969310889806E-2</v>
      </c>
      <c r="BF34" s="18">
        <f t="shared" si="1"/>
        <v>4.0680681404524854E-2</v>
      </c>
    </row>
    <row r="35" spans="2:58" x14ac:dyDescent="0.3">
      <c r="B35" s="16">
        <v>10074</v>
      </c>
      <c r="C35" s="17" t="s">
        <v>61</v>
      </c>
      <c r="D35" s="10">
        <v>36.357963109749825</v>
      </c>
      <c r="E35" s="10">
        <v>34.160857762467508</v>
      </c>
      <c r="F35" s="18">
        <v>6.4316457231828481E-2</v>
      </c>
      <c r="G35" s="18">
        <v>0.02</v>
      </c>
      <c r="H35" s="18">
        <v>0.05</v>
      </c>
      <c r="I35" s="18">
        <v>0</v>
      </c>
      <c r="J35">
        <v>0</v>
      </c>
      <c r="K35" s="10">
        <v>1.5138881920329672</v>
      </c>
      <c r="L35" s="19">
        <v>1.4455664765080323</v>
      </c>
      <c r="M35" s="19">
        <v>1.3772447609830973</v>
      </c>
      <c r="N35" s="19">
        <v>1.3089230454581624</v>
      </c>
      <c r="O35" s="19">
        <v>1.2406013299332275</v>
      </c>
      <c r="P35" s="19">
        <v>1.1722796144082925</v>
      </c>
      <c r="Q35" s="19">
        <v>1.1039578988833576</v>
      </c>
      <c r="R35" s="19">
        <v>1.0356361833584227</v>
      </c>
      <c r="S35" s="19">
        <v>0.96731446783348762</v>
      </c>
      <c r="T35" s="19">
        <v>0.89899275230855258</v>
      </c>
      <c r="U35" s="19">
        <v>0.83067103678361753</v>
      </c>
      <c r="V35" s="19">
        <v>0.76234932125868249</v>
      </c>
      <c r="W35" s="19">
        <v>0.69402760573374744</v>
      </c>
      <c r="X35" s="19">
        <v>0.6257058902088124</v>
      </c>
      <c r="Y35" s="19">
        <v>0.55738417468387735</v>
      </c>
      <c r="Z35" s="10">
        <v>0.48906245915894192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8">
        <f t="shared" si="1"/>
        <v>2.0000000000000018E-2</v>
      </c>
      <c r="AR35" s="18">
        <f t="shared" si="1"/>
        <v>2.200000000000002E-2</v>
      </c>
      <c r="AS35" s="18">
        <f t="shared" si="1"/>
        <v>2.4000000000000021E-2</v>
      </c>
      <c r="AT35" s="18">
        <f t="shared" si="1"/>
        <v>2.5999999999999801E-2</v>
      </c>
      <c r="AU35" s="18">
        <f t="shared" si="1"/>
        <v>2.8000000000000025E-2</v>
      </c>
      <c r="AV35" s="18">
        <f t="shared" si="1"/>
        <v>3.0000000000000027E-2</v>
      </c>
      <c r="AW35" s="18">
        <f t="shared" si="1"/>
        <v>3.2000000000000028E-2</v>
      </c>
      <c r="AX35" s="18">
        <f t="shared" si="1"/>
        <v>3.400000000000003E-2</v>
      </c>
      <c r="AY35" s="18">
        <f t="shared" si="1"/>
        <v>3.6000000000000032E-2</v>
      </c>
      <c r="AZ35" s="18">
        <f t="shared" si="1"/>
        <v>3.8000000000000034E-2</v>
      </c>
      <c r="BA35" s="18">
        <f t="shared" si="1"/>
        <v>3.9999999999999813E-2</v>
      </c>
      <c r="BB35" s="18">
        <f t="shared" si="1"/>
        <v>4.2000000000000037E-2</v>
      </c>
      <c r="BC35" s="18">
        <f t="shared" si="1"/>
        <v>4.4000000000000039E-2</v>
      </c>
      <c r="BD35" s="18">
        <f t="shared" si="1"/>
        <v>4.6000000000000041E-2</v>
      </c>
      <c r="BE35" s="18">
        <f t="shared" si="1"/>
        <v>4.8000000000000043E-2</v>
      </c>
      <c r="BF35" s="18">
        <f t="shared" si="1"/>
        <v>4.9999999999999822E-2</v>
      </c>
    </row>
    <row r="36" spans="2:58" x14ac:dyDescent="0.3">
      <c r="B36" s="16">
        <v>10076</v>
      </c>
      <c r="C36" s="17" t="s">
        <v>62</v>
      </c>
      <c r="D36" s="10">
        <v>35.315378505270864</v>
      </c>
      <c r="E36" s="10">
        <v>33.136382859210137</v>
      </c>
      <c r="F36" s="18">
        <v>6.5758403846275071E-2</v>
      </c>
      <c r="G36" s="18">
        <v>0.02</v>
      </c>
      <c r="H36" s="18">
        <v>0.05</v>
      </c>
      <c r="I36" s="18">
        <v>0</v>
      </c>
      <c r="J36">
        <v>0</v>
      </c>
      <c r="K36" s="10">
        <v>1.5162679888765243</v>
      </c>
      <c r="L36" s="19">
        <v>1.4499952231581039</v>
      </c>
      <c r="M36" s="19">
        <v>1.3837224574396836</v>
      </c>
      <c r="N36" s="19">
        <v>1.3174496917212632</v>
      </c>
      <c r="O36" s="19">
        <v>1.2511769260028429</v>
      </c>
      <c r="P36" s="19">
        <v>1.1849041602844226</v>
      </c>
      <c r="Q36" s="19">
        <v>1.1186313945660022</v>
      </c>
      <c r="R36" s="19">
        <v>1.0523586288475819</v>
      </c>
      <c r="S36" s="19">
        <v>0.98608586312916169</v>
      </c>
      <c r="T36" s="19">
        <v>0.91981309741074146</v>
      </c>
      <c r="U36" s="19">
        <v>0.85354033169232124</v>
      </c>
      <c r="V36" s="19">
        <v>0.78726756597390102</v>
      </c>
      <c r="W36" s="19">
        <v>0.72099480025548079</v>
      </c>
      <c r="X36" s="19">
        <v>0.65472203453706057</v>
      </c>
      <c r="Y36" s="19">
        <v>0.58844926881864035</v>
      </c>
      <c r="Z36" s="10">
        <v>0.52217650310022024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8">
        <f t="shared" si="1"/>
        <v>2.0000000000000018E-2</v>
      </c>
      <c r="AR36" s="18">
        <f t="shared" si="1"/>
        <v>2.200000000000002E-2</v>
      </c>
      <c r="AS36" s="18">
        <f t="shared" si="1"/>
        <v>2.4000000000000021E-2</v>
      </c>
      <c r="AT36" s="18">
        <f t="shared" si="1"/>
        <v>2.6000000000000023E-2</v>
      </c>
      <c r="AU36" s="18">
        <f t="shared" si="1"/>
        <v>2.8000000000000025E-2</v>
      </c>
      <c r="AV36" s="18">
        <f t="shared" si="1"/>
        <v>3.0000000000000027E-2</v>
      </c>
      <c r="AW36" s="18">
        <f t="shared" si="1"/>
        <v>3.2000000000000028E-2</v>
      </c>
      <c r="AX36" s="18">
        <f t="shared" si="1"/>
        <v>3.400000000000003E-2</v>
      </c>
      <c r="AY36" s="18">
        <f t="shared" si="1"/>
        <v>3.6000000000000032E-2</v>
      </c>
      <c r="AZ36" s="18">
        <f t="shared" si="1"/>
        <v>3.8000000000000034E-2</v>
      </c>
      <c r="BA36" s="18">
        <f t="shared" si="1"/>
        <v>4.0000000000000036E-2</v>
      </c>
      <c r="BB36" s="18">
        <f t="shared" si="1"/>
        <v>4.2000000000000037E-2</v>
      </c>
      <c r="BC36" s="18">
        <f t="shared" si="1"/>
        <v>4.4000000000000039E-2</v>
      </c>
      <c r="BD36" s="18">
        <f t="shared" si="1"/>
        <v>4.6000000000000041E-2</v>
      </c>
      <c r="BE36" s="18">
        <f t="shared" si="1"/>
        <v>4.8000000000000043E-2</v>
      </c>
      <c r="BF36" s="18">
        <f t="shared" si="1"/>
        <v>5.0000000000000044E-2</v>
      </c>
    </row>
    <row r="37" spans="2:58" x14ac:dyDescent="0.3">
      <c r="B37" s="16">
        <v>10078</v>
      </c>
      <c r="C37" s="17" t="s">
        <v>63</v>
      </c>
      <c r="D37" s="10">
        <v>38.263276562706594</v>
      </c>
      <c r="E37" s="10">
        <v>36.310292592204185</v>
      </c>
      <c r="F37" s="18">
        <v>5.3785960703652227E-2</v>
      </c>
      <c r="G37" s="18">
        <v>0.02</v>
      </c>
      <c r="H37" s="18">
        <v>0.05</v>
      </c>
      <c r="I37" s="18">
        <v>0</v>
      </c>
      <c r="J37">
        <v>0</v>
      </c>
      <c r="K37" s="10">
        <v>1.2267781186583251</v>
      </c>
      <c r="L37" s="19">
        <v>1.1541575334739167</v>
      </c>
      <c r="M37" s="19">
        <v>1.0815369482895083</v>
      </c>
      <c r="N37" s="19">
        <v>1.0089163631050999</v>
      </c>
      <c r="O37" s="19">
        <v>0.93629577792069152</v>
      </c>
      <c r="P37" s="19">
        <v>0.86367519273628313</v>
      </c>
      <c r="Q37" s="19">
        <v>0.79105460755187473</v>
      </c>
      <c r="R37" s="19">
        <v>0.71843402236746634</v>
      </c>
      <c r="S37" s="19">
        <v>0.64581343718305795</v>
      </c>
      <c r="T37" s="19">
        <v>0.57319285199864956</v>
      </c>
      <c r="U37" s="19">
        <v>0.50057226681424116</v>
      </c>
      <c r="V37" s="19">
        <v>0.42795168162983277</v>
      </c>
      <c r="W37" s="19">
        <v>0.35533109644542438</v>
      </c>
      <c r="X37" s="19">
        <v>0.28271051126101598</v>
      </c>
      <c r="Y37" s="19">
        <v>0.21008992607660759</v>
      </c>
      <c r="Z37" s="10">
        <v>0.1374693408921995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8">
        <f t="shared" si="1"/>
        <v>2.0000000000000018E-2</v>
      </c>
      <c r="AR37" s="18">
        <f t="shared" si="1"/>
        <v>2.200000000000002E-2</v>
      </c>
      <c r="AS37" s="18">
        <f t="shared" si="1"/>
        <v>2.4000000000000021E-2</v>
      </c>
      <c r="AT37" s="18">
        <f t="shared" si="1"/>
        <v>2.6000000000000023E-2</v>
      </c>
      <c r="AU37" s="18">
        <f t="shared" si="1"/>
        <v>2.8000000000000025E-2</v>
      </c>
      <c r="AV37" s="18">
        <f t="shared" si="1"/>
        <v>3.0000000000000027E-2</v>
      </c>
      <c r="AW37" s="18">
        <f t="shared" si="1"/>
        <v>3.1999999999999806E-2</v>
      </c>
      <c r="AX37" s="18">
        <f t="shared" si="1"/>
        <v>3.400000000000003E-2</v>
      </c>
      <c r="AY37" s="18">
        <f t="shared" si="1"/>
        <v>3.6000000000000032E-2</v>
      </c>
      <c r="AZ37" s="18">
        <f t="shared" si="1"/>
        <v>3.8000000000000034E-2</v>
      </c>
      <c r="BA37" s="18">
        <f t="shared" si="1"/>
        <v>4.0000000000000036E-2</v>
      </c>
      <c r="BB37" s="18">
        <f t="shared" si="1"/>
        <v>4.2000000000000037E-2</v>
      </c>
      <c r="BC37" s="18">
        <f t="shared" si="1"/>
        <v>4.4000000000000039E-2</v>
      </c>
      <c r="BD37" s="18">
        <f t="shared" si="1"/>
        <v>4.6000000000000041E-2</v>
      </c>
      <c r="BE37" s="18">
        <f t="shared" si="1"/>
        <v>4.8000000000000043E-2</v>
      </c>
      <c r="BF37" s="18">
        <f t="shared" si="1"/>
        <v>4.9999999999999822E-2</v>
      </c>
    </row>
    <row r="38" spans="2:58" x14ac:dyDescent="0.3">
      <c r="B38" s="16">
        <v>10079</v>
      </c>
      <c r="C38" s="17" t="s">
        <v>64</v>
      </c>
      <c r="D38" s="10">
        <v>37.370504652543687</v>
      </c>
      <c r="E38" s="10">
        <v>35.216626753902581</v>
      </c>
      <c r="F38" s="18">
        <v>6.116082365561662E-2</v>
      </c>
      <c r="G38" s="18">
        <v>0.02</v>
      </c>
      <c r="H38" s="18">
        <v>0.05</v>
      </c>
      <c r="I38" s="18">
        <v>0</v>
      </c>
      <c r="J38">
        <v>0</v>
      </c>
      <c r="K38" s="10">
        <v>1.4495453635630544</v>
      </c>
      <c r="L38" s="19">
        <v>1.3791121100552493</v>
      </c>
      <c r="M38" s="19">
        <v>1.3086788565474441</v>
      </c>
      <c r="N38" s="19">
        <v>1.2382456030396389</v>
      </c>
      <c r="O38" s="19">
        <v>1.1678123495318338</v>
      </c>
      <c r="P38" s="19">
        <v>1.0973790960240286</v>
      </c>
      <c r="Q38" s="19">
        <v>1.0269458425162235</v>
      </c>
      <c r="R38" s="19">
        <v>0.95651258900841829</v>
      </c>
      <c r="S38" s="19">
        <v>0.88607933550061313</v>
      </c>
      <c r="T38" s="19">
        <v>0.81564608199280797</v>
      </c>
      <c r="U38" s="19">
        <v>0.74521282848500281</v>
      </c>
      <c r="V38" s="19">
        <v>0.67477957497719765</v>
      </c>
      <c r="W38" s="19">
        <v>0.60434632146939249</v>
      </c>
      <c r="X38" s="19">
        <v>0.53391306796158733</v>
      </c>
      <c r="Y38" s="19">
        <v>0.46347981445378217</v>
      </c>
      <c r="Z38" s="10">
        <v>0.39304656094597695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8">
        <f t="shared" si="1"/>
        <v>2.0000000000000018E-2</v>
      </c>
      <c r="AR38" s="18">
        <f t="shared" si="1"/>
        <v>2.200000000000002E-2</v>
      </c>
      <c r="AS38" s="18">
        <f t="shared" si="1"/>
        <v>2.4000000000000021E-2</v>
      </c>
      <c r="AT38" s="18">
        <f t="shared" si="1"/>
        <v>2.6000000000000023E-2</v>
      </c>
      <c r="AU38" s="18">
        <f t="shared" si="1"/>
        <v>2.8000000000000025E-2</v>
      </c>
      <c r="AV38" s="18">
        <f t="shared" si="1"/>
        <v>3.0000000000000027E-2</v>
      </c>
      <c r="AW38" s="18">
        <f t="shared" si="1"/>
        <v>3.1999999999999806E-2</v>
      </c>
      <c r="AX38" s="18">
        <f t="shared" si="1"/>
        <v>3.400000000000003E-2</v>
      </c>
      <c r="AY38" s="18">
        <f t="shared" si="1"/>
        <v>3.6000000000000032E-2</v>
      </c>
      <c r="AZ38" s="18">
        <f t="shared" si="1"/>
        <v>3.8000000000000034E-2</v>
      </c>
      <c r="BA38" s="18">
        <f t="shared" si="1"/>
        <v>4.0000000000000036E-2</v>
      </c>
      <c r="BB38" s="18">
        <f t="shared" si="1"/>
        <v>4.1999999999999815E-2</v>
      </c>
      <c r="BC38" s="18">
        <f t="shared" si="1"/>
        <v>4.4000000000000039E-2</v>
      </c>
      <c r="BD38" s="18">
        <f t="shared" si="1"/>
        <v>4.6000000000000041E-2</v>
      </c>
      <c r="BE38" s="18">
        <f t="shared" si="1"/>
        <v>4.8000000000000043E-2</v>
      </c>
      <c r="BF38" s="18">
        <f t="shared" si="1"/>
        <v>5.0000000000000044E-2</v>
      </c>
    </row>
    <row r="39" spans="2:58" x14ac:dyDescent="0.3">
      <c r="B39" s="16">
        <v>10080</v>
      </c>
      <c r="C39" s="17" t="s">
        <v>65</v>
      </c>
      <c r="D39" s="10">
        <v>35.316725920995452</v>
      </c>
      <c r="E39" s="10">
        <v>34.194829879198743</v>
      </c>
      <c r="F39" s="18">
        <v>3.2808937659876379E-2</v>
      </c>
      <c r="G39" s="18">
        <v>0.02</v>
      </c>
      <c r="H39" s="18">
        <v>0.05</v>
      </c>
      <c r="I39" s="18">
        <v>0</v>
      </c>
      <c r="J39">
        <v>0</v>
      </c>
      <c r="K39" s="10">
        <v>0.43799944421273479</v>
      </c>
      <c r="L39" s="19">
        <v>0.40879948126521914</v>
      </c>
      <c r="M39" s="19">
        <v>0.3795995183177035</v>
      </c>
      <c r="N39" s="19">
        <v>0.35039955537018785</v>
      </c>
      <c r="O39" s="19">
        <v>0.32119959242267221</v>
      </c>
      <c r="P39" s="19">
        <v>0.29199962947515656</v>
      </c>
      <c r="Q39" s="19">
        <v>0.26279966652764092</v>
      </c>
      <c r="R39" s="19">
        <v>0.23359970358012527</v>
      </c>
      <c r="S39" s="19">
        <v>0.20439974063260963</v>
      </c>
      <c r="T39" s="19">
        <v>0.17519977768509398</v>
      </c>
      <c r="U39" s="19">
        <v>0.14599981473757834</v>
      </c>
      <c r="V39" s="19">
        <v>0.11679985179006269</v>
      </c>
      <c r="W39" s="19">
        <v>8.7599888842547047E-2</v>
      </c>
      <c r="X39" s="19">
        <v>5.8399925895031395E-2</v>
      </c>
      <c r="Y39" s="19">
        <v>2.9199962947515742E-2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8">
        <f t="shared" si="1"/>
        <v>2.0000000000000018E-2</v>
      </c>
      <c r="AR39" s="18">
        <f t="shared" si="1"/>
        <v>2.0853929177325092E-2</v>
      </c>
      <c r="AS39" s="18">
        <f t="shared" si="1"/>
        <v>2.1707858354650167E-2</v>
      </c>
      <c r="AT39" s="18">
        <f t="shared" si="1"/>
        <v>2.2561787531975241E-2</v>
      </c>
      <c r="AU39" s="18">
        <f t="shared" si="1"/>
        <v>2.3415716709300316E-2</v>
      </c>
      <c r="AV39" s="18">
        <f t="shared" si="1"/>
        <v>2.4269645886625391E-2</v>
      </c>
      <c r="AW39" s="18">
        <f t="shared" si="1"/>
        <v>2.5123575063950465E-2</v>
      </c>
      <c r="AX39" s="18">
        <f t="shared" si="1"/>
        <v>2.597750424127554E-2</v>
      </c>
      <c r="AY39" s="18">
        <f t="shared" si="1"/>
        <v>2.6831433418600836E-2</v>
      </c>
      <c r="AZ39" s="18">
        <f t="shared" si="1"/>
        <v>2.7685362595925911E-2</v>
      </c>
      <c r="BA39" s="18">
        <f t="shared" si="1"/>
        <v>2.8539291773250985E-2</v>
      </c>
      <c r="BB39" s="18">
        <f t="shared" si="1"/>
        <v>2.939322095057606E-2</v>
      </c>
      <c r="BC39" s="18">
        <f t="shared" si="1"/>
        <v>3.0247150127901135E-2</v>
      </c>
      <c r="BD39" s="18">
        <f t="shared" si="1"/>
        <v>3.1101079305226209E-2</v>
      </c>
      <c r="BE39" s="18">
        <f t="shared" si="1"/>
        <v>3.1955008482551284E-2</v>
      </c>
      <c r="BF39" s="18">
        <f t="shared" si="1"/>
        <v>3.2808937659876358E-2</v>
      </c>
    </row>
    <row r="40" spans="2:58" x14ac:dyDescent="0.3">
      <c r="B40" s="16">
        <v>10081</v>
      </c>
      <c r="C40" s="17" t="s">
        <v>66</v>
      </c>
      <c r="D40" s="10">
        <v>39.520986114370302</v>
      </c>
      <c r="E40" s="10">
        <v>35.556352456993842</v>
      </c>
      <c r="F40" s="18">
        <v>0.11150282251734814</v>
      </c>
      <c r="G40" s="18">
        <v>0.02</v>
      </c>
      <c r="H40" s="18">
        <v>0.05</v>
      </c>
      <c r="I40" s="18">
        <v>0</v>
      </c>
      <c r="J40">
        <v>0</v>
      </c>
      <c r="K40" s="10">
        <v>3.2535066082365827</v>
      </c>
      <c r="L40" s="19">
        <v>3.1823939033225952</v>
      </c>
      <c r="M40" s="19">
        <v>3.1112811984086077</v>
      </c>
      <c r="N40" s="19">
        <v>3.0401684934946203</v>
      </c>
      <c r="O40" s="19">
        <v>2.9690557885806328</v>
      </c>
      <c r="P40" s="19">
        <v>2.8979430836666453</v>
      </c>
      <c r="Q40" s="19">
        <v>2.8268303787526579</v>
      </c>
      <c r="R40" s="19">
        <v>2.7557176738386704</v>
      </c>
      <c r="S40" s="19">
        <v>2.6846049689246829</v>
      </c>
      <c r="T40" s="19">
        <v>2.6134922640106955</v>
      </c>
      <c r="U40" s="19">
        <v>2.542379559096708</v>
      </c>
      <c r="V40" s="19">
        <v>2.4712668541827205</v>
      </c>
      <c r="W40" s="19">
        <v>2.4001541492687331</v>
      </c>
      <c r="X40" s="19">
        <v>2.3290414443547456</v>
      </c>
      <c r="Y40" s="19">
        <v>2.2579287394407581</v>
      </c>
      <c r="Z40" s="10">
        <v>2.1868160345267675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8">
        <f t="shared" si="1"/>
        <v>2.0000000000000018E-2</v>
      </c>
      <c r="AR40" s="18">
        <f t="shared" si="1"/>
        <v>2.200000000000002E-2</v>
      </c>
      <c r="AS40" s="18">
        <f t="shared" si="1"/>
        <v>2.4000000000000021E-2</v>
      </c>
      <c r="AT40" s="18">
        <f t="shared" si="1"/>
        <v>2.6000000000000023E-2</v>
      </c>
      <c r="AU40" s="18">
        <f t="shared" si="1"/>
        <v>2.8000000000000025E-2</v>
      </c>
      <c r="AV40" s="18">
        <f t="shared" si="1"/>
        <v>3.0000000000000027E-2</v>
      </c>
      <c r="AW40" s="18">
        <f t="shared" si="1"/>
        <v>3.1999999999999806E-2</v>
      </c>
      <c r="AX40" s="18">
        <f t="shared" si="1"/>
        <v>3.400000000000003E-2</v>
      </c>
      <c r="AY40" s="18">
        <f t="shared" si="1"/>
        <v>3.6000000000000032E-2</v>
      </c>
      <c r="AZ40" s="18">
        <f t="shared" si="1"/>
        <v>3.8000000000000034E-2</v>
      </c>
      <c r="BA40" s="18">
        <f t="shared" si="1"/>
        <v>4.0000000000000036E-2</v>
      </c>
      <c r="BB40" s="18">
        <f t="shared" si="1"/>
        <v>4.1999999999999815E-2</v>
      </c>
      <c r="BC40" s="18">
        <f t="shared" si="1"/>
        <v>4.4000000000000039E-2</v>
      </c>
      <c r="BD40" s="18">
        <f t="shared" si="1"/>
        <v>4.6000000000000041E-2</v>
      </c>
      <c r="BE40" s="18">
        <f t="shared" si="1"/>
        <v>4.8000000000000043E-2</v>
      </c>
      <c r="BF40" s="18">
        <f t="shared" si="1"/>
        <v>4.9999999999999822E-2</v>
      </c>
    </row>
    <row r="41" spans="2:58" x14ac:dyDescent="0.3">
      <c r="B41" s="16">
        <v>10082</v>
      </c>
      <c r="C41" s="17" t="s">
        <v>67</v>
      </c>
      <c r="D41" s="10">
        <v>37.216999439086784</v>
      </c>
      <c r="E41" s="10">
        <v>34.034448293281109</v>
      </c>
      <c r="F41" s="18">
        <v>9.3509702827589442E-2</v>
      </c>
      <c r="G41" s="18">
        <v>0.02</v>
      </c>
      <c r="H41" s="18">
        <v>0.05</v>
      </c>
      <c r="I41" s="18">
        <v>0</v>
      </c>
      <c r="J41">
        <v>0</v>
      </c>
      <c r="K41" s="10">
        <v>2.5018621799400527</v>
      </c>
      <c r="L41" s="19">
        <v>2.4337932833534905</v>
      </c>
      <c r="M41" s="19">
        <v>2.3657243867669284</v>
      </c>
      <c r="N41" s="19">
        <v>2.2976554901803663</v>
      </c>
      <c r="O41" s="19">
        <v>2.2295865935938042</v>
      </c>
      <c r="P41" s="19">
        <v>2.1615176970072421</v>
      </c>
      <c r="Q41" s="19">
        <v>2.0934488004206799</v>
      </c>
      <c r="R41" s="19">
        <v>2.0253799038341178</v>
      </c>
      <c r="S41" s="19">
        <v>1.9573110072475557</v>
      </c>
      <c r="T41" s="19">
        <v>1.8892421106609936</v>
      </c>
      <c r="U41" s="19">
        <v>1.8211732140744314</v>
      </c>
      <c r="V41" s="19">
        <v>1.7531043174878693</v>
      </c>
      <c r="W41" s="19">
        <v>1.6850354209013072</v>
      </c>
      <c r="X41" s="19">
        <v>1.6169665243147451</v>
      </c>
      <c r="Y41" s="19">
        <v>1.548897627728183</v>
      </c>
      <c r="Z41" s="10">
        <v>1.4808287311416197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8">
        <f t="shared" si="1"/>
        <v>2.0000000000000018E-2</v>
      </c>
      <c r="AR41" s="18">
        <f t="shared" si="1"/>
        <v>2.200000000000002E-2</v>
      </c>
      <c r="AS41" s="18">
        <f t="shared" si="1"/>
        <v>2.4000000000000021E-2</v>
      </c>
      <c r="AT41" s="18">
        <f t="shared" si="1"/>
        <v>2.6000000000000023E-2</v>
      </c>
      <c r="AU41" s="18">
        <f t="shared" si="1"/>
        <v>2.8000000000000025E-2</v>
      </c>
      <c r="AV41" s="18">
        <f t="shared" si="1"/>
        <v>3.0000000000000027E-2</v>
      </c>
      <c r="AW41" s="18">
        <f t="shared" si="1"/>
        <v>3.2000000000000028E-2</v>
      </c>
      <c r="AX41" s="18">
        <f t="shared" si="1"/>
        <v>3.400000000000003E-2</v>
      </c>
      <c r="AY41" s="18">
        <f t="shared" si="1"/>
        <v>3.6000000000000032E-2</v>
      </c>
      <c r="AZ41" s="18">
        <f t="shared" si="1"/>
        <v>3.8000000000000034E-2</v>
      </c>
      <c r="BA41" s="18">
        <f t="shared" si="1"/>
        <v>3.9999999999999813E-2</v>
      </c>
      <c r="BB41" s="18">
        <f t="shared" si="1"/>
        <v>4.2000000000000037E-2</v>
      </c>
      <c r="BC41" s="18">
        <f t="shared" si="1"/>
        <v>4.4000000000000039E-2</v>
      </c>
      <c r="BD41" s="18">
        <f t="shared" si="1"/>
        <v>4.5999999999999819E-2</v>
      </c>
      <c r="BE41" s="18">
        <f t="shared" si="1"/>
        <v>4.8000000000000043E-2</v>
      </c>
      <c r="BF41" s="18">
        <f t="shared" si="1"/>
        <v>5.0000000000000044E-2</v>
      </c>
    </row>
    <row r="42" spans="2:58" x14ac:dyDescent="0.3">
      <c r="B42" s="16">
        <v>10083</v>
      </c>
      <c r="C42" s="17" t="s">
        <v>68</v>
      </c>
      <c r="D42" s="10">
        <v>35.803483011058589</v>
      </c>
      <c r="E42" s="10">
        <v>34.260547646731297</v>
      </c>
      <c r="F42" s="18">
        <v>4.5035338612706005E-2</v>
      </c>
      <c r="G42" s="18">
        <v>0.02</v>
      </c>
      <c r="H42" s="18">
        <v>0.05</v>
      </c>
      <c r="I42" s="18">
        <v>0</v>
      </c>
      <c r="J42">
        <v>0</v>
      </c>
      <c r="K42" s="10">
        <v>0.85772441139266586</v>
      </c>
      <c r="L42" s="19">
        <v>0.80054278396648815</v>
      </c>
      <c r="M42" s="19">
        <v>0.74336115654031043</v>
      </c>
      <c r="N42" s="19">
        <v>0.68617952911413271</v>
      </c>
      <c r="O42" s="19">
        <v>0.628997901687955</v>
      </c>
      <c r="P42" s="19">
        <v>0.57181627426177728</v>
      </c>
      <c r="Q42" s="19">
        <v>0.51463464683559956</v>
      </c>
      <c r="R42" s="19">
        <v>0.45745301940942185</v>
      </c>
      <c r="S42" s="19">
        <v>0.40027139198324413</v>
      </c>
      <c r="T42" s="19">
        <v>0.34308976455706641</v>
      </c>
      <c r="U42" s="19">
        <v>0.2859081371308887</v>
      </c>
      <c r="V42" s="19">
        <v>0.22872650970471098</v>
      </c>
      <c r="W42" s="19">
        <v>0.17154488227853326</v>
      </c>
      <c r="X42" s="19">
        <v>0.11436325485235554</v>
      </c>
      <c r="Y42" s="19">
        <v>5.7181627426177821E-2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8">
        <f t="shared" si="1"/>
        <v>2.0000000000000018E-2</v>
      </c>
      <c r="AR42" s="18">
        <f t="shared" si="1"/>
        <v>2.1669022574180463E-2</v>
      </c>
      <c r="AS42" s="18">
        <f t="shared" si="1"/>
        <v>2.3338045148360909E-2</v>
      </c>
      <c r="AT42" s="18">
        <f t="shared" si="1"/>
        <v>2.5007067722541132E-2</v>
      </c>
      <c r="AU42" s="18">
        <f t="shared" si="1"/>
        <v>2.6676090296721577E-2</v>
      </c>
      <c r="AV42" s="18">
        <f t="shared" si="1"/>
        <v>2.8345112870902023E-2</v>
      </c>
      <c r="AW42" s="18">
        <f t="shared" si="1"/>
        <v>3.0014135445082246E-2</v>
      </c>
      <c r="AX42" s="18">
        <f t="shared" si="1"/>
        <v>3.1683158019262914E-2</v>
      </c>
      <c r="AY42" s="18">
        <f t="shared" si="1"/>
        <v>3.3352180593443137E-2</v>
      </c>
      <c r="AZ42" s="18">
        <f t="shared" si="1"/>
        <v>3.5021203167623582E-2</v>
      </c>
      <c r="BA42" s="18">
        <f t="shared" si="1"/>
        <v>3.6690225741804028E-2</v>
      </c>
      <c r="BB42" s="18">
        <f t="shared" si="1"/>
        <v>3.8359248315984251E-2</v>
      </c>
      <c r="BC42" s="18">
        <f t="shared" si="1"/>
        <v>4.0028270890164919E-2</v>
      </c>
      <c r="BD42" s="18">
        <f t="shared" si="1"/>
        <v>4.1697293464345142E-2</v>
      </c>
      <c r="BE42" s="18">
        <f t="shared" si="1"/>
        <v>4.3366316038525587E-2</v>
      </c>
      <c r="BF42" s="18">
        <f t="shared" si="1"/>
        <v>4.5035338612706033E-2</v>
      </c>
    </row>
    <row r="43" spans="2:58" x14ac:dyDescent="0.3">
      <c r="B43" s="16">
        <v>10086</v>
      </c>
      <c r="C43" s="17" t="s">
        <v>69</v>
      </c>
      <c r="D43" s="10">
        <v>35.635662746762748</v>
      </c>
      <c r="E43" s="10">
        <v>34.132691236282191</v>
      </c>
      <c r="F43" s="18">
        <v>4.4033196798819521E-2</v>
      </c>
      <c r="G43" s="18">
        <v>0.02</v>
      </c>
      <c r="H43" s="18">
        <v>0.05</v>
      </c>
      <c r="I43" s="18">
        <v>0</v>
      </c>
      <c r="J43">
        <v>0</v>
      </c>
      <c r="K43" s="10">
        <v>0.82031768575491226</v>
      </c>
      <c r="L43" s="19">
        <v>0.76562984003791812</v>
      </c>
      <c r="M43" s="19">
        <v>0.71094199432092398</v>
      </c>
      <c r="N43" s="19">
        <v>0.65625414860392983</v>
      </c>
      <c r="O43" s="19">
        <v>0.60156630288693569</v>
      </c>
      <c r="P43" s="19">
        <v>0.54687845716994155</v>
      </c>
      <c r="Q43" s="19">
        <v>0.4921906114529474</v>
      </c>
      <c r="R43" s="19">
        <v>0.43750276573595326</v>
      </c>
      <c r="S43" s="19">
        <v>0.38281492001895912</v>
      </c>
      <c r="T43" s="19">
        <v>0.32812707430196497</v>
      </c>
      <c r="U43" s="19">
        <v>0.27343922858497083</v>
      </c>
      <c r="V43" s="19">
        <v>0.21875138286797668</v>
      </c>
      <c r="W43" s="19">
        <v>0.16406353715098254</v>
      </c>
      <c r="X43" s="19">
        <v>0.1093756914339884</v>
      </c>
      <c r="Y43" s="19">
        <v>5.4687845716994248E-2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8">
        <f t="shared" si="1"/>
        <v>2.0000000000000018E-2</v>
      </c>
      <c r="AR43" s="18">
        <f t="shared" si="1"/>
        <v>2.1602213119921387E-2</v>
      </c>
      <c r="AS43" s="18">
        <f t="shared" si="1"/>
        <v>2.3204426239842535E-2</v>
      </c>
      <c r="AT43" s="18">
        <f t="shared" si="1"/>
        <v>2.4806639359763905E-2</v>
      </c>
      <c r="AU43" s="18">
        <f t="shared" si="1"/>
        <v>2.6408852479685274E-2</v>
      </c>
      <c r="AV43" s="18">
        <f t="shared" si="1"/>
        <v>2.8011065599606644E-2</v>
      </c>
      <c r="AW43" s="18">
        <f t="shared" si="1"/>
        <v>2.9613278719527791E-2</v>
      </c>
      <c r="AX43" s="18">
        <f t="shared" si="1"/>
        <v>3.1215491839448939E-2</v>
      </c>
      <c r="AY43" s="18">
        <f t="shared" si="1"/>
        <v>3.2817704959370531E-2</v>
      </c>
      <c r="AZ43" s="18">
        <f t="shared" si="1"/>
        <v>3.4419918079291678E-2</v>
      </c>
      <c r="BA43" s="18">
        <f t="shared" si="1"/>
        <v>3.6022131199213048E-2</v>
      </c>
      <c r="BB43" s="18">
        <f t="shared" si="1"/>
        <v>3.7624344319134195E-2</v>
      </c>
      <c r="BC43" s="18">
        <f t="shared" si="1"/>
        <v>3.9226557439055787E-2</v>
      </c>
      <c r="BD43" s="18">
        <f t="shared" si="1"/>
        <v>4.0828770558976935E-2</v>
      </c>
      <c r="BE43" s="18">
        <f t="shared" si="1"/>
        <v>4.2430983678898304E-2</v>
      </c>
      <c r="BF43" s="18">
        <f t="shared" si="1"/>
        <v>4.4033196798819452E-2</v>
      </c>
    </row>
    <row r="44" spans="2:58" x14ac:dyDescent="0.3">
      <c r="B44" s="16">
        <v>10087</v>
      </c>
      <c r="C44" s="17" t="s">
        <v>70</v>
      </c>
      <c r="D44" s="10">
        <v>33.702507208674007</v>
      </c>
      <c r="E44" s="10">
        <v>31.453026584795868</v>
      </c>
      <c r="F44" s="18">
        <v>7.1518733429790787E-2</v>
      </c>
      <c r="G44" s="18">
        <v>0.02</v>
      </c>
      <c r="H44" s="18">
        <v>0.05</v>
      </c>
      <c r="I44" s="18">
        <v>0</v>
      </c>
      <c r="J44">
        <v>0</v>
      </c>
      <c r="K44" s="10">
        <v>1.6204200921822212</v>
      </c>
      <c r="L44" s="19">
        <v>1.5575140390126294</v>
      </c>
      <c r="M44" s="19">
        <v>1.4946079858430377</v>
      </c>
      <c r="N44" s="19">
        <v>1.4317019326734459</v>
      </c>
      <c r="O44" s="19">
        <v>1.3687958795038542</v>
      </c>
      <c r="P44" s="19">
        <v>1.3058898263342624</v>
      </c>
      <c r="Q44" s="19">
        <v>1.2429837731646707</v>
      </c>
      <c r="R44" s="19">
        <v>1.1800777199950789</v>
      </c>
      <c r="S44" s="19">
        <v>1.1171716668254872</v>
      </c>
      <c r="T44" s="19">
        <v>1.0542656136558954</v>
      </c>
      <c r="U44" s="19">
        <v>0.99135956048630369</v>
      </c>
      <c r="V44" s="19">
        <v>0.92845350731671195</v>
      </c>
      <c r="W44" s="19">
        <v>0.8655474541471202</v>
      </c>
      <c r="X44" s="19">
        <v>0.80264140097752845</v>
      </c>
      <c r="Y44" s="19">
        <v>0.73973534780793671</v>
      </c>
      <c r="Z44" s="10">
        <v>0.67682929463834507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8">
        <f t="shared" ref="AQ44:BF59" si="2">+IF($K44=0,0,($D44-K44)/$E44-1)</f>
        <v>2.0000000000000018E-2</v>
      </c>
      <c r="AR44" s="18">
        <f t="shared" si="2"/>
        <v>2.200000000000002E-2</v>
      </c>
      <c r="AS44" s="18">
        <f t="shared" si="2"/>
        <v>2.4000000000000021E-2</v>
      </c>
      <c r="AT44" s="18">
        <f t="shared" si="2"/>
        <v>2.6000000000000023E-2</v>
      </c>
      <c r="AU44" s="18">
        <f t="shared" si="2"/>
        <v>2.8000000000000025E-2</v>
      </c>
      <c r="AV44" s="18">
        <f t="shared" si="2"/>
        <v>2.9999999999999805E-2</v>
      </c>
      <c r="AW44" s="18">
        <f t="shared" si="2"/>
        <v>3.2000000000000028E-2</v>
      </c>
      <c r="AX44" s="18">
        <f t="shared" si="2"/>
        <v>3.400000000000003E-2</v>
      </c>
      <c r="AY44" s="18">
        <f t="shared" si="2"/>
        <v>3.6000000000000032E-2</v>
      </c>
      <c r="AZ44" s="18">
        <f t="shared" si="2"/>
        <v>3.8000000000000034E-2</v>
      </c>
      <c r="BA44" s="18">
        <f t="shared" si="2"/>
        <v>4.0000000000000036E-2</v>
      </c>
      <c r="BB44" s="18">
        <f t="shared" si="2"/>
        <v>4.2000000000000037E-2</v>
      </c>
      <c r="BC44" s="18">
        <f t="shared" si="2"/>
        <v>4.4000000000000039E-2</v>
      </c>
      <c r="BD44" s="18">
        <f t="shared" si="2"/>
        <v>4.6000000000000041E-2</v>
      </c>
      <c r="BE44" s="18">
        <f t="shared" si="2"/>
        <v>4.8000000000000043E-2</v>
      </c>
      <c r="BF44" s="18">
        <f t="shared" si="2"/>
        <v>5.0000000000000044E-2</v>
      </c>
    </row>
    <row r="45" spans="2:58" x14ac:dyDescent="0.3">
      <c r="B45" s="16">
        <v>10089</v>
      </c>
      <c r="C45" s="17" t="s">
        <v>71</v>
      </c>
      <c r="D45" s="10">
        <v>36.35268807464908</v>
      </c>
      <c r="E45" s="10">
        <v>34.397801036159315</v>
      </c>
      <c r="F45" s="18">
        <v>5.6831744460489449E-2</v>
      </c>
      <c r="G45" s="18">
        <v>0.02</v>
      </c>
      <c r="H45" s="18">
        <v>0.05</v>
      </c>
      <c r="I45" s="18">
        <v>0</v>
      </c>
      <c r="J45">
        <v>0</v>
      </c>
      <c r="K45" s="10">
        <v>1.2669310177665791</v>
      </c>
      <c r="L45" s="19">
        <v>1.1981354156942605</v>
      </c>
      <c r="M45" s="19">
        <v>1.1293398136219419</v>
      </c>
      <c r="N45" s="19">
        <v>1.0605442115496233</v>
      </c>
      <c r="O45" s="19">
        <v>0.9917486094773047</v>
      </c>
      <c r="P45" s="19">
        <v>0.92295300740498609</v>
      </c>
      <c r="Q45" s="19">
        <v>0.85415740533266749</v>
      </c>
      <c r="R45" s="19">
        <v>0.78536180326034888</v>
      </c>
      <c r="S45" s="19">
        <v>0.71656620118803027</v>
      </c>
      <c r="T45" s="19">
        <v>0.64777059911571166</v>
      </c>
      <c r="U45" s="19">
        <v>0.57897499704339306</v>
      </c>
      <c r="V45" s="19">
        <v>0.51017939497107445</v>
      </c>
      <c r="W45" s="19">
        <v>0.44138379289875584</v>
      </c>
      <c r="X45" s="19">
        <v>0.37258819082643724</v>
      </c>
      <c r="Y45" s="19">
        <v>0.30379258875411863</v>
      </c>
      <c r="Z45" s="10">
        <v>0.23499698668179952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8">
        <f t="shared" si="2"/>
        <v>2.0000000000000018E-2</v>
      </c>
      <c r="AR45" s="18">
        <f t="shared" si="2"/>
        <v>2.200000000000002E-2</v>
      </c>
      <c r="AS45" s="18">
        <f t="shared" si="2"/>
        <v>2.4000000000000021E-2</v>
      </c>
      <c r="AT45" s="18">
        <f t="shared" si="2"/>
        <v>2.6000000000000023E-2</v>
      </c>
      <c r="AU45" s="18">
        <f t="shared" si="2"/>
        <v>2.8000000000000025E-2</v>
      </c>
      <c r="AV45" s="18">
        <f t="shared" si="2"/>
        <v>3.0000000000000027E-2</v>
      </c>
      <c r="AW45" s="18">
        <f t="shared" si="2"/>
        <v>3.2000000000000028E-2</v>
      </c>
      <c r="AX45" s="18">
        <f t="shared" si="2"/>
        <v>3.400000000000003E-2</v>
      </c>
      <c r="AY45" s="18">
        <f t="shared" si="2"/>
        <v>3.6000000000000032E-2</v>
      </c>
      <c r="AZ45" s="18">
        <f t="shared" si="2"/>
        <v>3.8000000000000034E-2</v>
      </c>
      <c r="BA45" s="18">
        <f t="shared" si="2"/>
        <v>3.9999999999999813E-2</v>
      </c>
      <c r="BB45" s="18">
        <f t="shared" si="2"/>
        <v>4.2000000000000037E-2</v>
      </c>
      <c r="BC45" s="18">
        <f t="shared" si="2"/>
        <v>4.4000000000000039E-2</v>
      </c>
      <c r="BD45" s="18">
        <f t="shared" si="2"/>
        <v>4.6000000000000041E-2</v>
      </c>
      <c r="BE45" s="18">
        <f t="shared" si="2"/>
        <v>4.8000000000000043E-2</v>
      </c>
      <c r="BF45" s="18">
        <f t="shared" si="2"/>
        <v>5.0000000000000044E-2</v>
      </c>
    </row>
    <row r="46" spans="2:58" x14ac:dyDescent="0.3">
      <c r="B46" s="16">
        <v>10091</v>
      </c>
      <c r="C46" s="17" t="s">
        <v>72</v>
      </c>
      <c r="D46" s="10">
        <v>34.875444618497994</v>
      </c>
      <c r="E46" s="10">
        <v>33.421116817596833</v>
      </c>
      <c r="F46" s="18">
        <v>4.3515236454798281E-2</v>
      </c>
      <c r="G46" s="18">
        <v>0.02</v>
      </c>
      <c r="H46" s="18">
        <v>0.05</v>
      </c>
      <c r="I46" s="18">
        <v>0</v>
      </c>
      <c r="J46">
        <v>0</v>
      </c>
      <c r="K46" s="10">
        <v>0.78590546454922494</v>
      </c>
      <c r="L46" s="19">
        <v>0.73351176691261</v>
      </c>
      <c r="M46" s="19">
        <v>0.68111806927599505</v>
      </c>
      <c r="N46" s="19">
        <v>0.62872437163938011</v>
      </c>
      <c r="O46" s="19">
        <v>0.57633067400276516</v>
      </c>
      <c r="P46" s="19">
        <v>0.52393697636615022</v>
      </c>
      <c r="Q46" s="19">
        <v>0.47154327872953522</v>
      </c>
      <c r="R46" s="19">
        <v>0.41914958109292022</v>
      </c>
      <c r="S46" s="19">
        <v>0.36675588345630522</v>
      </c>
      <c r="T46" s="19">
        <v>0.31436218581969022</v>
      </c>
      <c r="U46" s="19">
        <v>0.26196848818307522</v>
      </c>
      <c r="V46" s="19">
        <v>0.20957479054646022</v>
      </c>
      <c r="W46" s="19">
        <v>0.15718109290984522</v>
      </c>
      <c r="X46" s="19">
        <v>0.10478739527323022</v>
      </c>
      <c r="Y46" s="19">
        <v>5.2393697636615229E-2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8">
        <f t="shared" si="2"/>
        <v>2.0000000000000018E-2</v>
      </c>
      <c r="AR46" s="18">
        <f t="shared" si="2"/>
        <v>2.1567682430319701E-2</v>
      </c>
      <c r="AS46" s="18">
        <f t="shared" si="2"/>
        <v>2.3135364860639829E-2</v>
      </c>
      <c r="AT46" s="18">
        <f t="shared" si="2"/>
        <v>2.4703047290959734E-2</v>
      </c>
      <c r="AU46" s="18">
        <f t="shared" si="2"/>
        <v>2.627072972127964E-2</v>
      </c>
      <c r="AV46" s="18">
        <f t="shared" si="2"/>
        <v>2.7838412151599323E-2</v>
      </c>
      <c r="AW46" s="18">
        <f t="shared" si="2"/>
        <v>2.9406094581919229E-2</v>
      </c>
      <c r="AX46" s="18">
        <f t="shared" si="2"/>
        <v>3.0973777012239356E-2</v>
      </c>
      <c r="AY46" s="18">
        <f t="shared" si="2"/>
        <v>3.254145944255904E-2</v>
      </c>
      <c r="AZ46" s="18">
        <f t="shared" si="2"/>
        <v>3.4109141872878945E-2</v>
      </c>
      <c r="BA46" s="18">
        <f t="shared" si="2"/>
        <v>3.5676824303198851E-2</v>
      </c>
      <c r="BB46" s="18">
        <f t="shared" si="2"/>
        <v>3.7244506733518756E-2</v>
      </c>
      <c r="BC46" s="18">
        <f t="shared" si="2"/>
        <v>3.8812189163838662E-2</v>
      </c>
      <c r="BD46" s="18">
        <f t="shared" si="2"/>
        <v>4.0379871594158567E-2</v>
      </c>
      <c r="BE46" s="18">
        <f t="shared" si="2"/>
        <v>4.1947554024478251E-2</v>
      </c>
      <c r="BF46" s="18">
        <f t="shared" si="2"/>
        <v>4.3515236454798378E-2</v>
      </c>
    </row>
    <row r="47" spans="2:58" x14ac:dyDescent="0.3">
      <c r="B47" s="16">
        <v>10094</v>
      </c>
      <c r="C47" s="17" t="s">
        <v>73</v>
      </c>
      <c r="D47" s="10">
        <v>34.747610706625956</v>
      </c>
      <c r="E47" s="10">
        <v>34.099514507413808</v>
      </c>
      <c r="F47" s="18">
        <v>1.9006024237419594E-2</v>
      </c>
      <c r="G47" s="18">
        <v>1.9006024237419594E-2</v>
      </c>
      <c r="H47" s="18">
        <v>0.05</v>
      </c>
      <c r="I47" s="18">
        <v>0</v>
      </c>
      <c r="J47">
        <v>0</v>
      </c>
      <c r="K47" s="10">
        <v>0</v>
      </c>
      <c r="L47" s="19">
        <v>0</v>
      </c>
      <c r="M47" s="19">
        <v>0</v>
      </c>
      <c r="N47" s="19">
        <v>0</v>
      </c>
      <c r="O47" s="19">
        <v>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8">
        <f t="shared" si="2"/>
        <v>0</v>
      </c>
      <c r="AR47" s="18">
        <f t="shared" si="2"/>
        <v>0</v>
      </c>
      <c r="AS47" s="18">
        <f t="shared" si="2"/>
        <v>0</v>
      </c>
      <c r="AT47" s="18">
        <f t="shared" si="2"/>
        <v>0</v>
      </c>
      <c r="AU47" s="18">
        <f t="shared" si="2"/>
        <v>0</v>
      </c>
      <c r="AV47" s="18">
        <f t="shared" si="2"/>
        <v>0</v>
      </c>
      <c r="AW47" s="18">
        <f t="shared" si="2"/>
        <v>0</v>
      </c>
      <c r="AX47" s="18">
        <f t="shared" si="2"/>
        <v>0</v>
      </c>
      <c r="AY47" s="18">
        <f t="shared" si="2"/>
        <v>0</v>
      </c>
      <c r="AZ47" s="18">
        <f t="shared" si="2"/>
        <v>0</v>
      </c>
      <c r="BA47" s="18">
        <f t="shared" si="2"/>
        <v>0</v>
      </c>
      <c r="BB47" s="18">
        <f t="shared" si="2"/>
        <v>0</v>
      </c>
      <c r="BC47" s="18">
        <f t="shared" si="2"/>
        <v>0</v>
      </c>
      <c r="BD47" s="18">
        <f t="shared" si="2"/>
        <v>0</v>
      </c>
      <c r="BE47" s="18">
        <f t="shared" si="2"/>
        <v>0</v>
      </c>
      <c r="BF47" s="18">
        <f t="shared" si="2"/>
        <v>0</v>
      </c>
    </row>
    <row r="48" spans="2:58" x14ac:dyDescent="0.3">
      <c r="B48" s="16">
        <v>10095</v>
      </c>
      <c r="C48" s="17" t="s">
        <v>74</v>
      </c>
      <c r="D48" s="10">
        <v>34.617715659909038</v>
      </c>
      <c r="E48" s="10">
        <v>32.628293048403314</v>
      </c>
      <c r="F48" s="18">
        <v>6.0972316527697648E-2</v>
      </c>
      <c r="G48" s="18">
        <v>0.02</v>
      </c>
      <c r="H48" s="18">
        <v>0.05</v>
      </c>
      <c r="I48" s="18">
        <v>0</v>
      </c>
      <c r="J48">
        <v>0</v>
      </c>
      <c r="K48" s="10">
        <v>1.3368567505376572</v>
      </c>
      <c r="L48" s="19">
        <v>1.2716001644408506</v>
      </c>
      <c r="M48" s="19">
        <v>1.2063435783440439</v>
      </c>
      <c r="N48" s="19">
        <v>1.1410869922472373</v>
      </c>
      <c r="O48" s="19">
        <v>1.0758304061504307</v>
      </c>
      <c r="P48" s="19">
        <v>1.0105738200536241</v>
      </c>
      <c r="Q48" s="19">
        <v>0.94531723395681744</v>
      </c>
      <c r="R48" s="19">
        <v>0.88006064786001081</v>
      </c>
      <c r="S48" s="19">
        <v>0.81480406176320419</v>
      </c>
      <c r="T48" s="19">
        <v>0.74954747566639757</v>
      </c>
      <c r="U48" s="19">
        <v>0.68429088956959094</v>
      </c>
      <c r="V48" s="19">
        <v>0.61903430347278432</v>
      </c>
      <c r="W48" s="19">
        <v>0.5537777173759777</v>
      </c>
      <c r="X48" s="19">
        <v>0.48852113127917107</v>
      </c>
      <c r="Y48" s="19">
        <v>0.42326454518236445</v>
      </c>
      <c r="Z48" s="10">
        <v>0.35800795908555788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8">
        <f t="shared" si="2"/>
        <v>2.0000000000000018E-2</v>
      </c>
      <c r="AR48" s="18">
        <f t="shared" si="2"/>
        <v>2.200000000000002E-2</v>
      </c>
      <c r="AS48" s="18">
        <f t="shared" si="2"/>
        <v>2.4000000000000021E-2</v>
      </c>
      <c r="AT48" s="18">
        <f t="shared" si="2"/>
        <v>2.6000000000000023E-2</v>
      </c>
      <c r="AU48" s="18">
        <f t="shared" si="2"/>
        <v>2.8000000000000025E-2</v>
      </c>
      <c r="AV48" s="18">
        <f t="shared" si="2"/>
        <v>3.0000000000000027E-2</v>
      </c>
      <c r="AW48" s="18">
        <f t="shared" si="2"/>
        <v>3.2000000000000028E-2</v>
      </c>
      <c r="AX48" s="18">
        <f t="shared" si="2"/>
        <v>3.400000000000003E-2</v>
      </c>
      <c r="AY48" s="18">
        <f t="shared" si="2"/>
        <v>3.6000000000000032E-2</v>
      </c>
      <c r="AZ48" s="18">
        <f t="shared" si="2"/>
        <v>3.8000000000000034E-2</v>
      </c>
      <c r="BA48" s="18">
        <f t="shared" si="2"/>
        <v>4.0000000000000036E-2</v>
      </c>
      <c r="BB48" s="18">
        <f t="shared" si="2"/>
        <v>4.1999999999999815E-2</v>
      </c>
      <c r="BC48" s="18">
        <f t="shared" si="2"/>
        <v>4.4000000000000039E-2</v>
      </c>
      <c r="BD48" s="18">
        <f t="shared" si="2"/>
        <v>4.6000000000000041E-2</v>
      </c>
      <c r="BE48" s="18">
        <f t="shared" si="2"/>
        <v>4.8000000000000043E-2</v>
      </c>
      <c r="BF48" s="18">
        <f t="shared" si="2"/>
        <v>5.0000000000000044E-2</v>
      </c>
    </row>
    <row r="49" spans="2:58" x14ac:dyDescent="0.3">
      <c r="B49" s="16">
        <v>10097</v>
      </c>
      <c r="C49" s="17" t="s">
        <v>75</v>
      </c>
      <c r="D49" s="10">
        <v>35.597420431125414</v>
      </c>
      <c r="E49" s="10">
        <v>34.745688751291262</v>
      </c>
      <c r="F49" s="18">
        <v>2.4513305404040939E-2</v>
      </c>
      <c r="G49" s="18">
        <v>0.02</v>
      </c>
      <c r="H49" s="18">
        <v>0.05</v>
      </c>
      <c r="I49" s="18">
        <v>0</v>
      </c>
      <c r="J49">
        <v>0</v>
      </c>
      <c r="K49" s="10">
        <v>0.1568179048083273</v>
      </c>
      <c r="L49" s="19">
        <v>0.14636337782110548</v>
      </c>
      <c r="M49" s="19">
        <v>0.13590885083388365</v>
      </c>
      <c r="N49" s="19">
        <v>0.12545432384666183</v>
      </c>
      <c r="O49" s="19">
        <v>0.11499979685944001</v>
      </c>
      <c r="P49" s="19">
        <v>0.10454526987221818</v>
      </c>
      <c r="Q49" s="19">
        <v>9.4090742884996359E-2</v>
      </c>
      <c r="R49" s="19">
        <v>8.3636215897774535E-2</v>
      </c>
      <c r="S49" s="19">
        <v>7.3181688910552711E-2</v>
      </c>
      <c r="T49" s="19">
        <v>6.2727161923330887E-2</v>
      </c>
      <c r="U49" s="19">
        <v>5.2272634936109064E-2</v>
      </c>
      <c r="V49" s="19">
        <v>4.181810794888724E-2</v>
      </c>
      <c r="W49" s="19">
        <v>3.1363580961665416E-2</v>
      </c>
      <c r="X49" s="19">
        <v>2.0909053974443596E-2</v>
      </c>
      <c r="Y49" s="19">
        <v>1.0454526987221775E-2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8">
        <f t="shared" si="2"/>
        <v>2.0000000000000018E-2</v>
      </c>
      <c r="AR49" s="18">
        <f t="shared" si="2"/>
        <v>2.030088702693611E-2</v>
      </c>
      <c r="AS49" s="18">
        <f t="shared" si="2"/>
        <v>2.060177405387198E-2</v>
      </c>
      <c r="AT49" s="18">
        <f t="shared" si="2"/>
        <v>2.0902661080808294E-2</v>
      </c>
      <c r="AU49" s="18">
        <f t="shared" si="2"/>
        <v>2.1203548107744163E-2</v>
      </c>
      <c r="AV49" s="18">
        <f t="shared" si="2"/>
        <v>2.1504435134680255E-2</v>
      </c>
      <c r="AW49" s="18">
        <f t="shared" si="2"/>
        <v>2.1805322161616347E-2</v>
      </c>
      <c r="AX49" s="18">
        <f t="shared" si="2"/>
        <v>2.2106209188552439E-2</v>
      </c>
      <c r="AY49" s="18">
        <f t="shared" si="2"/>
        <v>2.2407096215488531E-2</v>
      </c>
      <c r="AZ49" s="18">
        <f t="shared" si="2"/>
        <v>2.2707983242424401E-2</v>
      </c>
      <c r="BA49" s="18">
        <f t="shared" si="2"/>
        <v>2.3008870269360715E-2</v>
      </c>
      <c r="BB49" s="18">
        <f t="shared" si="2"/>
        <v>2.3309757296296807E-2</v>
      </c>
      <c r="BC49" s="18">
        <f t="shared" si="2"/>
        <v>2.3610644323232677E-2</v>
      </c>
      <c r="BD49" s="18">
        <f t="shared" si="2"/>
        <v>2.3911531350168769E-2</v>
      </c>
      <c r="BE49" s="18">
        <f t="shared" si="2"/>
        <v>2.4212418377104861E-2</v>
      </c>
      <c r="BF49" s="18">
        <f t="shared" si="2"/>
        <v>2.4513305404040953E-2</v>
      </c>
    </row>
    <row r="50" spans="2:58" x14ac:dyDescent="0.3">
      <c r="B50" s="16">
        <v>10101</v>
      </c>
      <c r="C50" s="17" t="s">
        <v>76</v>
      </c>
      <c r="D50" s="10">
        <v>36.950678123068968</v>
      </c>
      <c r="E50" s="10">
        <v>34.478927305548247</v>
      </c>
      <c r="F50" s="18">
        <v>7.1688738910475752E-2</v>
      </c>
      <c r="G50" s="18">
        <v>0.02</v>
      </c>
      <c r="H50" s="18">
        <v>0.05</v>
      </c>
      <c r="I50" s="18">
        <v>0</v>
      </c>
      <c r="J50">
        <v>0</v>
      </c>
      <c r="K50" s="10">
        <v>1.7821722714097563</v>
      </c>
      <c r="L50" s="19">
        <v>1.7132144167986598</v>
      </c>
      <c r="M50" s="19">
        <v>1.6442565621875633</v>
      </c>
      <c r="N50" s="19">
        <v>1.5752987075764668</v>
      </c>
      <c r="O50" s="19">
        <v>1.5063408529653703</v>
      </c>
      <c r="P50" s="19">
        <v>1.4373829983542739</v>
      </c>
      <c r="Q50" s="19">
        <v>1.3684251437431774</v>
      </c>
      <c r="R50" s="19">
        <v>1.2994672891320809</v>
      </c>
      <c r="S50" s="19">
        <v>1.2305094345209844</v>
      </c>
      <c r="T50" s="19">
        <v>1.1615515799098879</v>
      </c>
      <c r="U50" s="19">
        <v>1.0925937252987914</v>
      </c>
      <c r="V50" s="19">
        <v>1.0236358706876949</v>
      </c>
      <c r="W50" s="19">
        <v>0.95467801607659841</v>
      </c>
      <c r="X50" s="19">
        <v>0.88572016146550192</v>
      </c>
      <c r="Y50" s="19">
        <v>0.81676230685440543</v>
      </c>
      <c r="Z50" s="10">
        <v>0.74780445224330905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8">
        <f t="shared" si="2"/>
        <v>2.0000000000000018E-2</v>
      </c>
      <c r="AR50" s="18">
        <f t="shared" si="2"/>
        <v>2.200000000000002E-2</v>
      </c>
      <c r="AS50" s="18">
        <f t="shared" si="2"/>
        <v>2.4000000000000021E-2</v>
      </c>
      <c r="AT50" s="18">
        <f t="shared" si="2"/>
        <v>2.6000000000000023E-2</v>
      </c>
      <c r="AU50" s="18">
        <f t="shared" si="2"/>
        <v>2.8000000000000025E-2</v>
      </c>
      <c r="AV50" s="18">
        <f t="shared" si="2"/>
        <v>3.0000000000000027E-2</v>
      </c>
      <c r="AW50" s="18">
        <f t="shared" si="2"/>
        <v>3.2000000000000028E-2</v>
      </c>
      <c r="AX50" s="18">
        <f t="shared" si="2"/>
        <v>3.400000000000003E-2</v>
      </c>
      <c r="AY50" s="18">
        <f t="shared" si="2"/>
        <v>3.6000000000000032E-2</v>
      </c>
      <c r="AZ50" s="18">
        <f t="shared" si="2"/>
        <v>3.8000000000000034E-2</v>
      </c>
      <c r="BA50" s="18">
        <f t="shared" si="2"/>
        <v>4.0000000000000036E-2</v>
      </c>
      <c r="BB50" s="18">
        <f t="shared" si="2"/>
        <v>4.1999999999999815E-2</v>
      </c>
      <c r="BC50" s="18">
        <f t="shared" si="2"/>
        <v>4.4000000000000039E-2</v>
      </c>
      <c r="BD50" s="18">
        <f t="shared" si="2"/>
        <v>4.6000000000000041E-2</v>
      </c>
      <c r="BE50" s="18">
        <f t="shared" si="2"/>
        <v>4.8000000000000043E-2</v>
      </c>
      <c r="BF50" s="18">
        <f t="shared" si="2"/>
        <v>5.0000000000000044E-2</v>
      </c>
    </row>
    <row r="51" spans="2:58" x14ac:dyDescent="0.3">
      <c r="B51" s="16">
        <v>10103</v>
      </c>
      <c r="C51" s="17" t="s">
        <v>77</v>
      </c>
      <c r="D51" s="10">
        <v>39.627775381955203</v>
      </c>
      <c r="E51" s="10">
        <v>37.87635338040829</v>
      </c>
      <c r="F51" s="18">
        <v>4.6240512753607486E-2</v>
      </c>
      <c r="G51" s="18">
        <v>0.02</v>
      </c>
      <c r="H51" s="18">
        <v>0.05</v>
      </c>
      <c r="I51" s="18">
        <v>0</v>
      </c>
      <c r="J51">
        <v>0</v>
      </c>
      <c r="K51" s="10">
        <v>0.99389493393874773</v>
      </c>
      <c r="L51" s="19">
        <v>0.92763527167616455</v>
      </c>
      <c r="M51" s="19">
        <v>0.86137560941358138</v>
      </c>
      <c r="N51" s="19">
        <v>0.7951159471509982</v>
      </c>
      <c r="O51" s="19">
        <v>0.72885628488841503</v>
      </c>
      <c r="P51" s="19">
        <v>0.66259662262583185</v>
      </c>
      <c r="Q51" s="19">
        <v>0.59633696036324868</v>
      </c>
      <c r="R51" s="19">
        <v>0.53007729810066551</v>
      </c>
      <c r="S51" s="19">
        <v>0.46381763583808233</v>
      </c>
      <c r="T51" s="19">
        <v>0.39755797357549916</v>
      </c>
      <c r="U51" s="19">
        <v>0.33129831131291598</v>
      </c>
      <c r="V51" s="19">
        <v>0.26503864905033281</v>
      </c>
      <c r="W51" s="19">
        <v>0.19877898678774963</v>
      </c>
      <c r="X51" s="19">
        <v>0.13251932452516646</v>
      </c>
      <c r="Y51" s="19">
        <v>6.6259662262583285E-2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8">
        <f t="shared" si="2"/>
        <v>2.0000000000000018E-2</v>
      </c>
      <c r="AR51" s="18">
        <f t="shared" si="2"/>
        <v>2.1749367516907148E-2</v>
      </c>
      <c r="AS51" s="18">
        <f t="shared" si="2"/>
        <v>2.34987350338145E-2</v>
      </c>
      <c r="AT51" s="18">
        <f t="shared" si="2"/>
        <v>2.5248102550721629E-2</v>
      </c>
      <c r="AU51" s="18">
        <f t="shared" si="2"/>
        <v>2.6997470067628759E-2</v>
      </c>
      <c r="AV51" s="18">
        <f t="shared" si="2"/>
        <v>2.8746837584535667E-2</v>
      </c>
      <c r="AW51" s="18">
        <f t="shared" si="2"/>
        <v>3.0496205101443019E-2</v>
      </c>
      <c r="AX51" s="18">
        <f t="shared" si="2"/>
        <v>3.2245572618350149E-2</v>
      </c>
      <c r="AY51" s="18">
        <f t="shared" si="2"/>
        <v>3.3994940135257279E-2</v>
      </c>
      <c r="AZ51" s="18">
        <f t="shared" si="2"/>
        <v>3.5744307652164409E-2</v>
      </c>
      <c r="BA51" s="18">
        <f t="shared" si="2"/>
        <v>3.7493675169071761E-2</v>
      </c>
      <c r="BB51" s="18">
        <f t="shared" si="2"/>
        <v>3.9243042685978891E-2</v>
      </c>
      <c r="BC51" s="18">
        <f t="shared" si="2"/>
        <v>4.099241020288602E-2</v>
      </c>
      <c r="BD51" s="18">
        <f t="shared" si="2"/>
        <v>4.274177771979315E-2</v>
      </c>
      <c r="BE51" s="18">
        <f t="shared" si="2"/>
        <v>4.449114523670028E-2</v>
      </c>
      <c r="BF51" s="18">
        <f t="shared" si="2"/>
        <v>4.624051275360741E-2</v>
      </c>
    </row>
    <row r="52" spans="2:58" x14ac:dyDescent="0.3">
      <c r="B52" s="16">
        <v>10105</v>
      </c>
      <c r="C52" s="17" t="s">
        <v>78</v>
      </c>
      <c r="D52" s="10">
        <v>29.559710511353753</v>
      </c>
      <c r="E52" s="10">
        <v>32.328945818909894</v>
      </c>
      <c r="F52" s="18">
        <v>-8.5658076296949826E-2</v>
      </c>
      <c r="G52" s="18">
        <v>0</v>
      </c>
      <c r="H52" s="18">
        <v>0.05</v>
      </c>
      <c r="I52" s="18">
        <v>-6.1602266881618503E-2</v>
      </c>
      <c r="J52">
        <v>1</v>
      </c>
      <c r="K52" s="10">
        <v>0</v>
      </c>
      <c r="L52" s="19">
        <v>0</v>
      </c>
      <c r="M52" s="19">
        <v>0</v>
      </c>
      <c r="N52" s="19">
        <v>0</v>
      </c>
      <c r="O52" s="19">
        <v>0</v>
      </c>
      <c r="P52" s="19">
        <v>0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9">
        <v>0</v>
      </c>
      <c r="X52" s="19">
        <v>0</v>
      </c>
      <c r="Y52" s="19">
        <v>0</v>
      </c>
      <c r="Z52" s="10">
        <v>0</v>
      </c>
      <c r="AA52" s="10">
        <v>-1.9915363483378719</v>
      </c>
      <c r="AB52" s="10">
        <v>-1.8843925673007407</v>
      </c>
      <c r="AC52" s="10">
        <v>-1.7772487862636082</v>
      </c>
      <c r="AD52" s="10">
        <v>-1.6701050052264785</v>
      </c>
      <c r="AE52" s="10">
        <v>-1.5629612241893476</v>
      </c>
      <c r="AF52" s="10">
        <v>-1.455817443152216</v>
      </c>
      <c r="AG52" s="10">
        <v>-1.3486736621150854</v>
      </c>
      <c r="AH52" s="10">
        <v>-1.2415298810779536</v>
      </c>
      <c r="AI52" s="10">
        <v>-1.1343861000408224</v>
      </c>
      <c r="AJ52" s="10">
        <v>-1.027242319003691</v>
      </c>
      <c r="AK52" s="10">
        <v>-0.92009853796655972</v>
      </c>
      <c r="AL52" s="10">
        <v>-0.81295475692942865</v>
      </c>
      <c r="AM52" s="10">
        <v>-0.7058109758922978</v>
      </c>
      <c r="AN52" s="10">
        <v>-0.5986671948551664</v>
      </c>
      <c r="AO52" s="10">
        <v>-0.49152341381803538</v>
      </c>
      <c r="AP52" s="10">
        <v>-0.38437963278090392</v>
      </c>
      <c r="AQ52" s="18">
        <f t="shared" si="2"/>
        <v>0</v>
      </c>
      <c r="AR52" s="18">
        <f t="shared" si="2"/>
        <v>0</v>
      </c>
      <c r="AS52" s="18">
        <f t="shared" si="2"/>
        <v>0</v>
      </c>
      <c r="AT52" s="18">
        <f t="shared" si="2"/>
        <v>0</v>
      </c>
      <c r="AU52" s="18">
        <f t="shared" si="2"/>
        <v>0</v>
      </c>
      <c r="AV52" s="18">
        <f t="shared" si="2"/>
        <v>0</v>
      </c>
      <c r="AW52" s="18">
        <f t="shared" si="2"/>
        <v>0</v>
      </c>
      <c r="AX52" s="18">
        <f t="shared" si="2"/>
        <v>0</v>
      </c>
      <c r="AY52" s="18">
        <f t="shared" si="2"/>
        <v>0</v>
      </c>
      <c r="AZ52" s="18">
        <f t="shared" si="2"/>
        <v>0</v>
      </c>
      <c r="BA52" s="18">
        <f t="shared" si="2"/>
        <v>0</v>
      </c>
      <c r="BB52" s="18">
        <f t="shared" si="2"/>
        <v>0</v>
      </c>
      <c r="BC52" s="18">
        <f t="shared" si="2"/>
        <v>0</v>
      </c>
      <c r="BD52" s="18">
        <f t="shared" si="2"/>
        <v>0</v>
      </c>
      <c r="BE52" s="18">
        <f t="shared" si="2"/>
        <v>0</v>
      </c>
      <c r="BF52" s="18">
        <f t="shared" si="2"/>
        <v>0</v>
      </c>
    </row>
    <row r="53" spans="2:58" x14ac:dyDescent="0.3">
      <c r="B53" s="16">
        <v>10106</v>
      </c>
      <c r="C53" s="17" t="s">
        <v>79</v>
      </c>
      <c r="D53" s="10">
        <v>36.233506934693246</v>
      </c>
      <c r="E53" s="10">
        <v>34.589127207700621</v>
      </c>
      <c r="F53" s="18">
        <v>4.7540364841195955E-2</v>
      </c>
      <c r="G53" s="18">
        <v>0.02</v>
      </c>
      <c r="H53" s="18">
        <v>0.05</v>
      </c>
      <c r="I53" s="18">
        <v>0</v>
      </c>
      <c r="J53">
        <v>0</v>
      </c>
      <c r="K53" s="10">
        <v>0.95259718283861261</v>
      </c>
      <c r="L53" s="19">
        <v>0.88909070398270507</v>
      </c>
      <c r="M53" s="19">
        <v>0.82558422512679752</v>
      </c>
      <c r="N53" s="19">
        <v>0.76207774627088998</v>
      </c>
      <c r="O53" s="19">
        <v>0.69857126741498243</v>
      </c>
      <c r="P53" s="19">
        <v>0.63506478855907489</v>
      </c>
      <c r="Q53" s="19">
        <v>0.57155830970316734</v>
      </c>
      <c r="R53" s="19">
        <v>0.5080518308472598</v>
      </c>
      <c r="S53" s="19">
        <v>0.44454535199135231</v>
      </c>
      <c r="T53" s="19">
        <v>0.38103887313544482</v>
      </c>
      <c r="U53" s="19">
        <v>0.31753239427953733</v>
      </c>
      <c r="V53" s="19">
        <v>0.25402591542362984</v>
      </c>
      <c r="W53" s="19">
        <v>0.19051943656772236</v>
      </c>
      <c r="X53" s="19">
        <v>0.12701295771181487</v>
      </c>
      <c r="Y53" s="19">
        <v>6.3506478855907364E-2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8">
        <f t="shared" si="2"/>
        <v>2.0000000000000018E-2</v>
      </c>
      <c r="AR53" s="18">
        <f t="shared" si="2"/>
        <v>2.183602432274645E-2</v>
      </c>
      <c r="AS53" s="18">
        <f t="shared" si="2"/>
        <v>2.3672048645492882E-2</v>
      </c>
      <c r="AT53" s="18">
        <f t="shared" si="2"/>
        <v>2.5508072968239093E-2</v>
      </c>
      <c r="AU53" s="18">
        <f t="shared" si="2"/>
        <v>2.7344097290985525E-2</v>
      </c>
      <c r="AV53" s="18">
        <f t="shared" si="2"/>
        <v>2.9180121613731957E-2</v>
      </c>
      <c r="AW53" s="18">
        <f t="shared" si="2"/>
        <v>3.101614593647839E-2</v>
      </c>
      <c r="AX53" s="18">
        <f t="shared" si="2"/>
        <v>3.2852170259224822E-2</v>
      </c>
      <c r="AY53" s="18">
        <f t="shared" si="2"/>
        <v>3.4688194581971254E-2</v>
      </c>
      <c r="AZ53" s="18">
        <f t="shared" si="2"/>
        <v>3.6524218904717465E-2</v>
      </c>
      <c r="BA53" s="18">
        <f t="shared" si="2"/>
        <v>3.8360243227463897E-2</v>
      </c>
      <c r="BB53" s="18">
        <f t="shared" si="2"/>
        <v>4.0196267550210329E-2</v>
      </c>
      <c r="BC53" s="18">
        <f t="shared" si="2"/>
        <v>4.2032291872956762E-2</v>
      </c>
      <c r="BD53" s="18">
        <f t="shared" si="2"/>
        <v>4.3868316195703194E-2</v>
      </c>
      <c r="BE53" s="18">
        <f t="shared" si="2"/>
        <v>4.5704340518449627E-2</v>
      </c>
      <c r="BF53" s="18">
        <f t="shared" si="2"/>
        <v>4.7540364841196059E-2</v>
      </c>
    </row>
    <row r="54" spans="2:58" x14ac:dyDescent="0.3">
      <c r="B54" s="16">
        <v>10109</v>
      </c>
      <c r="C54" s="17" t="s">
        <v>80</v>
      </c>
      <c r="D54" s="10">
        <v>34.884368715595848</v>
      </c>
      <c r="E54" s="10">
        <v>34.600192441446069</v>
      </c>
      <c r="F54" s="18">
        <v>8.2131414335538909E-3</v>
      </c>
      <c r="G54" s="18">
        <v>8.2131414335538909E-3</v>
      </c>
      <c r="H54" s="18">
        <v>0.05</v>
      </c>
      <c r="I54" s="18">
        <v>0</v>
      </c>
      <c r="J54">
        <v>0</v>
      </c>
      <c r="K54" s="10">
        <v>0</v>
      </c>
      <c r="L54" s="19">
        <v>0</v>
      </c>
      <c r="M54" s="19">
        <v>0</v>
      </c>
      <c r="N54" s="19">
        <v>0</v>
      </c>
      <c r="O54" s="19">
        <v>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9">
        <v>0</v>
      </c>
      <c r="X54" s="19">
        <v>0</v>
      </c>
      <c r="Y54" s="19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8">
        <f t="shared" si="2"/>
        <v>0</v>
      </c>
      <c r="AR54" s="18">
        <f t="shared" si="2"/>
        <v>0</v>
      </c>
      <c r="AS54" s="18">
        <f t="shared" si="2"/>
        <v>0</v>
      </c>
      <c r="AT54" s="18">
        <f t="shared" si="2"/>
        <v>0</v>
      </c>
      <c r="AU54" s="18">
        <f t="shared" si="2"/>
        <v>0</v>
      </c>
      <c r="AV54" s="18">
        <f t="shared" si="2"/>
        <v>0</v>
      </c>
      <c r="AW54" s="18">
        <f t="shared" si="2"/>
        <v>0</v>
      </c>
      <c r="AX54" s="18">
        <f t="shared" si="2"/>
        <v>0</v>
      </c>
      <c r="AY54" s="18">
        <f t="shared" si="2"/>
        <v>0</v>
      </c>
      <c r="AZ54" s="18">
        <f t="shared" si="2"/>
        <v>0</v>
      </c>
      <c r="BA54" s="18">
        <f t="shared" si="2"/>
        <v>0</v>
      </c>
      <c r="BB54" s="18">
        <f t="shared" si="2"/>
        <v>0</v>
      </c>
      <c r="BC54" s="18">
        <f t="shared" si="2"/>
        <v>0</v>
      </c>
      <c r="BD54" s="18">
        <f t="shared" si="2"/>
        <v>0</v>
      </c>
      <c r="BE54" s="18">
        <f t="shared" si="2"/>
        <v>0</v>
      </c>
      <c r="BF54" s="18">
        <f t="shared" si="2"/>
        <v>0</v>
      </c>
    </row>
    <row r="55" spans="2:58" x14ac:dyDescent="0.3">
      <c r="B55" s="16">
        <v>10111</v>
      </c>
      <c r="C55" s="17" t="s">
        <v>81</v>
      </c>
      <c r="D55" s="10">
        <v>35.871249592565214</v>
      </c>
      <c r="E55" s="10">
        <v>34.615417241250597</v>
      </c>
      <c r="F55" s="18">
        <v>3.6279567065800454E-2</v>
      </c>
      <c r="G55" s="18">
        <v>0.02</v>
      </c>
      <c r="H55" s="18">
        <v>0.05</v>
      </c>
      <c r="I55" s="18">
        <v>0</v>
      </c>
      <c r="J55">
        <v>0</v>
      </c>
      <c r="K55" s="10">
        <v>0.56352400648960443</v>
      </c>
      <c r="L55" s="19">
        <v>0.52595573939029749</v>
      </c>
      <c r="M55" s="19">
        <v>0.48838747229099055</v>
      </c>
      <c r="N55" s="19">
        <v>0.45081920519168361</v>
      </c>
      <c r="O55" s="19">
        <v>0.41325093809237667</v>
      </c>
      <c r="P55" s="19">
        <v>0.37568267099306973</v>
      </c>
      <c r="Q55" s="19">
        <v>0.33811440389376279</v>
      </c>
      <c r="R55" s="19">
        <v>0.30054613679445585</v>
      </c>
      <c r="S55" s="19">
        <v>0.26297786969514891</v>
      </c>
      <c r="T55" s="19">
        <v>0.22540960259584195</v>
      </c>
      <c r="U55" s="19">
        <v>0.18784133549653498</v>
      </c>
      <c r="V55" s="19">
        <v>0.15027306839722801</v>
      </c>
      <c r="W55" s="19">
        <v>0.11270480129792104</v>
      </c>
      <c r="X55" s="19">
        <v>7.5136534198614074E-2</v>
      </c>
      <c r="Y55" s="19">
        <v>3.7568267099307114E-2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0">
        <v>0</v>
      </c>
      <c r="AO55" s="10">
        <v>0</v>
      </c>
      <c r="AP55" s="10">
        <v>0</v>
      </c>
      <c r="AQ55" s="18">
        <f t="shared" si="2"/>
        <v>2.0000000000000018E-2</v>
      </c>
      <c r="AR55" s="18">
        <f t="shared" si="2"/>
        <v>2.1085304471053279E-2</v>
      </c>
      <c r="AS55" s="18">
        <f t="shared" si="2"/>
        <v>2.2170608942106762E-2</v>
      </c>
      <c r="AT55" s="18">
        <f t="shared" si="2"/>
        <v>2.3255913413160023E-2</v>
      </c>
      <c r="AU55" s="18">
        <f t="shared" si="2"/>
        <v>2.4341217884213506E-2</v>
      </c>
      <c r="AV55" s="18">
        <f t="shared" si="2"/>
        <v>2.5426522355266767E-2</v>
      </c>
      <c r="AW55" s="18">
        <f t="shared" si="2"/>
        <v>2.6511826826320251E-2</v>
      </c>
      <c r="AX55" s="18">
        <f t="shared" si="2"/>
        <v>2.7597131297373512E-2</v>
      </c>
      <c r="AY55" s="18">
        <f t="shared" si="2"/>
        <v>2.8682435768426995E-2</v>
      </c>
      <c r="AZ55" s="18">
        <f t="shared" si="2"/>
        <v>2.9767740239480256E-2</v>
      </c>
      <c r="BA55" s="18">
        <f t="shared" si="2"/>
        <v>3.0853044710533517E-2</v>
      </c>
      <c r="BB55" s="18">
        <f t="shared" si="2"/>
        <v>3.1938349181587E-2</v>
      </c>
      <c r="BC55" s="18">
        <f t="shared" si="2"/>
        <v>3.3023653652640261E-2</v>
      </c>
      <c r="BD55" s="18">
        <f t="shared" si="2"/>
        <v>3.4108958123693744E-2</v>
      </c>
      <c r="BE55" s="18">
        <f t="shared" si="2"/>
        <v>3.5194262594747006E-2</v>
      </c>
      <c r="BF55" s="18">
        <f t="shared" si="2"/>
        <v>3.6279567065800489E-2</v>
      </c>
    </row>
    <row r="56" spans="2:58" x14ac:dyDescent="0.3">
      <c r="B56" s="16">
        <v>10112</v>
      </c>
      <c r="C56" s="17" t="s">
        <v>82</v>
      </c>
      <c r="D56" s="10">
        <v>34.418415336372497</v>
      </c>
      <c r="E56" s="10">
        <v>33.750970143737469</v>
      </c>
      <c r="F56" s="18">
        <v>1.9775585406657529E-2</v>
      </c>
      <c r="G56" s="18">
        <v>1.9775585406657529E-2</v>
      </c>
      <c r="H56" s="18">
        <v>0.05</v>
      </c>
      <c r="I56" s="18">
        <v>0</v>
      </c>
      <c r="J56">
        <v>0</v>
      </c>
      <c r="K56" s="10">
        <v>0</v>
      </c>
      <c r="L56" s="19">
        <v>0</v>
      </c>
      <c r="M56" s="19">
        <v>0</v>
      </c>
      <c r="N56" s="19">
        <v>0</v>
      </c>
      <c r="O56" s="19">
        <v>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8">
        <f t="shared" si="2"/>
        <v>0</v>
      </c>
      <c r="AR56" s="18">
        <f t="shared" si="2"/>
        <v>0</v>
      </c>
      <c r="AS56" s="18">
        <f t="shared" si="2"/>
        <v>0</v>
      </c>
      <c r="AT56" s="18">
        <f t="shared" si="2"/>
        <v>0</v>
      </c>
      <c r="AU56" s="18">
        <f t="shared" si="2"/>
        <v>0</v>
      </c>
      <c r="AV56" s="18">
        <f t="shared" si="2"/>
        <v>0</v>
      </c>
      <c r="AW56" s="18">
        <f t="shared" si="2"/>
        <v>0</v>
      </c>
      <c r="AX56" s="18">
        <f t="shared" si="2"/>
        <v>0</v>
      </c>
      <c r="AY56" s="18">
        <f t="shared" si="2"/>
        <v>0</v>
      </c>
      <c r="AZ56" s="18">
        <f t="shared" si="2"/>
        <v>0</v>
      </c>
      <c r="BA56" s="18">
        <f t="shared" si="2"/>
        <v>0</v>
      </c>
      <c r="BB56" s="18">
        <f t="shared" si="2"/>
        <v>0</v>
      </c>
      <c r="BC56" s="18">
        <f t="shared" si="2"/>
        <v>0</v>
      </c>
      <c r="BD56" s="18">
        <f t="shared" si="2"/>
        <v>0</v>
      </c>
      <c r="BE56" s="18">
        <f t="shared" si="2"/>
        <v>0</v>
      </c>
      <c r="BF56" s="18">
        <f t="shared" si="2"/>
        <v>0</v>
      </c>
    </row>
    <row r="57" spans="2:58" x14ac:dyDescent="0.3">
      <c r="B57" s="16">
        <v>10113</v>
      </c>
      <c r="C57" s="17" t="s">
        <v>83</v>
      </c>
      <c r="D57" s="10">
        <v>32.975991756118553</v>
      </c>
      <c r="E57" s="10">
        <v>31.660234600629199</v>
      </c>
      <c r="F57" s="18">
        <v>4.1558667271000126E-2</v>
      </c>
      <c r="G57" s="18">
        <v>0.02</v>
      </c>
      <c r="H57" s="18">
        <v>0.05</v>
      </c>
      <c r="I57" s="18">
        <v>0</v>
      </c>
      <c r="J57">
        <v>0</v>
      </c>
      <c r="K57" s="10">
        <v>0.68255246347677045</v>
      </c>
      <c r="L57" s="19">
        <v>0.63704896591165239</v>
      </c>
      <c r="M57" s="19">
        <v>0.59154546834653432</v>
      </c>
      <c r="N57" s="19">
        <v>0.54604197078141625</v>
      </c>
      <c r="O57" s="19">
        <v>0.50053847321629819</v>
      </c>
      <c r="P57" s="19">
        <v>0.45503497565118017</v>
      </c>
      <c r="Q57" s="19">
        <v>0.40953147808606216</v>
      </c>
      <c r="R57" s="19">
        <v>0.36402798052094415</v>
      </c>
      <c r="S57" s="19">
        <v>0.31852448295582614</v>
      </c>
      <c r="T57" s="19">
        <v>0.27302098539070813</v>
      </c>
      <c r="U57" s="19">
        <v>0.22751748782559009</v>
      </c>
      <c r="V57" s="19">
        <v>0.18201399026047205</v>
      </c>
      <c r="W57" s="19">
        <v>0.13651049269535401</v>
      </c>
      <c r="X57" s="19">
        <v>9.1006995130235968E-2</v>
      </c>
      <c r="Y57" s="19">
        <v>4.5503497565117935E-2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8">
        <f t="shared" si="2"/>
        <v>2.0000000000000018E-2</v>
      </c>
      <c r="AR57" s="18">
        <f t="shared" si="2"/>
        <v>2.1437244484733275E-2</v>
      </c>
      <c r="AS57" s="18">
        <f t="shared" si="2"/>
        <v>2.2874488969466755E-2</v>
      </c>
      <c r="AT57" s="18">
        <f t="shared" si="2"/>
        <v>2.4311733454200013E-2</v>
      </c>
      <c r="AU57" s="18">
        <f t="shared" si="2"/>
        <v>2.5748977938933493E-2</v>
      </c>
      <c r="AV57" s="18">
        <f t="shared" si="2"/>
        <v>2.718622242366675E-2</v>
      </c>
      <c r="AW57" s="18">
        <f t="shared" si="2"/>
        <v>2.862346690840023E-2</v>
      </c>
      <c r="AX57" s="18">
        <f t="shared" si="2"/>
        <v>3.0060711393133488E-2</v>
      </c>
      <c r="AY57" s="18">
        <f t="shared" si="2"/>
        <v>3.1497955877866746E-2</v>
      </c>
      <c r="AZ57" s="18">
        <f t="shared" si="2"/>
        <v>3.2935200362600003E-2</v>
      </c>
      <c r="BA57" s="18">
        <f t="shared" si="2"/>
        <v>3.4372444847333483E-2</v>
      </c>
      <c r="BB57" s="18">
        <f t="shared" si="2"/>
        <v>3.5809689332066741E-2</v>
      </c>
      <c r="BC57" s="18">
        <f t="shared" si="2"/>
        <v>3.7246933816800221E-2</v>
      </c>
      <c r="BD57" s="18">
        <f t="shared" si="2"/>
        <v>3.8684178301533478E-2</v>
      </c>
      <c r="BE57" s="18">
        <f t="shared" si="2"/>
        <v>4.0121422786266958E-2</v>
      </c>
      <c r="BF57" s="18">
        <f t="shared" si="2"/>
        <v>4.1558667271000216E-2</v>
      </c>
    </row>
    <row r="58" spans="2:58" x14ac:dyDescent="0.3">
      <c r="B58" s="16">
        <v>10116</v>
      </c>
      <c r="C58" s="17" t="s">
        <v>84</v>
      </c>
      <c r="D58" s="10">
        <v>46.602337873148109</v>
      </c>
      <c r="E58" s="10">
        <v>52.198504908968864</v>
      </c>
      <c r="F58" s="18">
        <v>-0.10720933569994281</v>
      </c>
      <c r="G58" s="18">
        <v>0</v>
      </c>
      <c r="H58" s="18">
        <v>0.05</v>
      </c>
      <c r="I58" s="18">
        <v>-8.3153526284611493E-2</v>
      </c>
      <c r="J58">
        <v>1</v>
      </c>
      <c r="K58" s="10">
        <v>0</v>
      </c>
      <c r="L58" s="19">
        <v>0</v>
      </c>
      <c r="M58" s="19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0">
        <v>0</v>
      </c>
      <c r="AA58" s="10">
        <v>-4.3404897499653643</v>
      </c>
      <c r="AB58" s="10">
        <v>-4.1069733073695085</v>
      </c>
      <c r="AC58" s="10">
        <v>-3.8734568647736496</v>
      </c>
      <c r="AD58" s="10">
        <v>-3.6399404221777969</v>
      </c>
      <c r="AE58" s="10">
        <v>-3.4064239795819415</v>
      </c>
      <c r="AF58" s="10">
        <v>-3.1729075369860844</v>
      </c>
      <c r="AG58" s="10">
        <v>-2.9393910943902299</v>
      </c>
      <c r="AH58" s="10">
        <v>-2.7058746517943728</v>
      </c>
      <c r="AI58" s="10">
        <v>-2.4723582091985166</v>
      </c>
      <c r="AJ58" s="10">
        <v>-2.2388417666026603</v>
      </c>
      <c r="AK58" s="10">
        <v>-2.0053253240068041</v>
      </c>
      <c r="AL58" s="10">
        <v>-1.7718088814109483</v>
      </c>
      <c r="AM58" s="10">
        <v>-1.5382924388150931</v>
      </c>
      <c r="AN58" s="10">
        <v>-1.3047759962192365</v>
      </c>
      <c r="AO58" s="10">
        <v>-1.0712595536233809</v>
      </c>
      <c r="AP58" s="10">
        <v>-0.83774311102752441</v>
      </c>
      <c r="AQ58" s="18">
        <f t="shared" si="2"/>
        <v>0</v>
      </c>
      <c r="AR58" s="18">
        <f t="shared" si="2"/>
        <v>0</v>
      </c>
      <c r="AS58" s="18">
        <f t="shared" si="2"/>
        <v>0</v>
      </c>
      <c r="AT58" s="18">
        <f t="shared" si="2"/>
        <v>0</v>
      </c>
      <c r="AU58" s="18">
        <f t="shared" si="2"/>
        <v>0</v>
      </c>
      <c r="AV58" s="18">
        <f t="shared" si="2"/>
        <v>0</v>
      </c>
      <c r="AW58" s="18">
        <f t="shared" si="2"/>
        <v>0</v>
      </c>
      <c r="AX58" s="18">
        <f t="shared" si="2"/>
        <v>0</v>
      </c>
      <c r="AY58" s="18">
        <f t="shared" si="2"/>
        <v>0</v>
      </c>
      <c r="AZ58" s="18">
        <f t="shared" si="2"/>
        <v>0</v>
      </c>
      <c r="BA58" s="18">
        <f t="shared" si="2"/>
        <v>0</v>
      </c>
      <c r="BB58" s="18">
        <f t="shared" si="2"/>
        <v>0</v>
      </c>
      <c r="BC58" s="18">
        <f t="shared" si="2"/>
        <v>0</v>
      </c>
      <c r="BD58" s="18">
        <f t="shared" si="2"/>
        <v>0</v>
      </c>
      <c r="BE58" s="18">
        <f t="shared" si="2"/>
        <v>0</v>
      </c>
      <c r="BF58" s="18">
        <f t="shared" si="2"/>
        <v>0</v>
      </c>
    </row>
    <row r="59" spans="2:58" x14ac:dyDescent="0.3">
      <c r="B59" s="16">
        <v>10118</v>
      </c>
      <c r="C59" s="17" t="s">
        <v>85</v>
      </c>
      <c r="D59" s="10">
        <v>36.832446902388007</v>
      </c>
      <c r="E59" s="10">
        <v>34.134294649079386</v>
      </c>
      <c r="F59" s="18">
        <v>7.9045203102838704E-2</v>
      </c>
      <c r="G59" s="18">
        <v>0.02</v>
      </c>
      <c r="H59" s="18">
        <v>0.05</v>
      </c>
      <c r="I59" s="18">
        <v>0</v>
      </c>
      <c r="J59">
        <v>0</v>
      </c>
      <c r="K59" s="10">
        <v>2.0154663603270326</v>
      </c>
      <c r="L59" s="19">
        <v>1.9471977710288739</v>
      </c>
      <c r="M59" s="19">
        <v>1.8789291817307152</v>
      </c>
      <c r="N59" s="19">
        <v>1.8106605924325565</v>
      </c>
      <c r="O59" s="19">
        <v>1.7423920031343978</v>
      </c>
      <c r="P59" s="19">
        <v>1.6741234138362391</v>
      </c>
      <c r="Q59" s="19">
        <v>1.6058548245380804</v>
      </c>
      <c r="R59" s="19">
        <v>1.5375862352399217</v>
      </c>
      <c r="S59" s="19">
        <v>1.469317645941763</v>
      </c>
      <c r="T59" s="19">
        <v>1.4010490566436042</v>
      </c>
      <c r="U59" s="19">
        <v>1.3327804673454455</v>
      </c>
      <c r="V59" s="19">
        <v>1.2645118780472868</v>
      </c>
      <c r="W59" s="19">
        <v>1.1962432887491281</v>
      </c>
      <c r="X59" s="19">
        <v>1.1279746994509694</v>
      </c>
      <c r="Y59" s="19">
        <v>1.0597061101528107</v>
      </c>
      <c r="Z59" s="10">
        <v>0.99143752085465109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8">
        <f t="shared" si="2"/>
        <v>2.0000000000000018E-2</v>
      </c>
      <c r="AR59" s="18">
        <f t="shared" si="2"/>
        <v>2.200000000000002E-2</v>
      </c>
      <c r="AS59" s="18">
        <f t="shared" si="2"/>
        <v>2.3999999999999799E-2</v>
      </c>
      <c r="AT59" s="18">
        <f t="shared" si="2"/>
        <v>2.6000000000000023E-2</v>
      </c>
      <c r="AU59" s="18">
        <f t="shared" si="2"/>
        <v>2.8000000000000025E-2</v>
      </c>
      <c r="AV59" s="18">
        <f t="shared" si="2"/>
        <v>3.0000000000000027E-2</v>
      </c>
      <c r="AW59" s="18">
        <f t="shared" si="2"/>
        <v>3.2000000000000028E-2</v>
      </c>
      <c r="AX59" s="18">
        <f t="shared" si="2"/>
        <v>3.400000000000003E-2</v>
      </c>
      <c r="AY59" s="18">
        <f t="shared" si="2"/>
        <v>3.6000000000000032E-2</v>
      </c>
      <c r="AZ59" s="18">
        <f t="shared" si="2"/>
        <v>3.7999999999999812E-2</v>
      </c>
      <c r="BA59" s="18">
        <f t="shared" si="2"/>
        <v>4.0000000000000036E-2</v>
      </c>
      <c r="BB59" s="18">
        <f t="shared" si="2"/>
        <v>4.2000000000000037E-2</v>
      </c>
      <c r="BC59" s="18">
        <f t="shared" si="2"/>
        <v>4.3999999999999817E-2</v>
      </c>
      <c r="BD59" s="18">
        <f t="shared" si="2"/>
        <v>4.6000000000000041E-2</v>
      </c>
      <c r="BE59" s="18">
        <f t="shared" si="2"/>
        <v>4.8000000000000043E-2</v>
      </c>
      <c r="BF59" s="18">
        <f t="shared" ref="BF59:BF122" si="3">+IF($K59=0,0,($D59-Z59)/$E59-1)</f>
        <v>5.0000000000000044E-2</v>
      </c>
    </row>
    <row r="60" spans="2:58" x14ac:dyDescent="0.3">
      <c r="B60" s="16">
        <v>10121</v>
      </c>
      <c r="C60" s="17" t="s">
        <v>86</v>
      </c>
      <c r="D60" s="10">
        <v>34.902314312602201</v>
      </c>
      <c r="E60" s="10">
        <v>32.456299266066118</v>
      </c>
      <c r="F60" s="18">
        <v>7.5363337837270103E-2</v>
      </c>
      <c r="G60" s="18">
        <v>0.02</v>
      </c>
      <c r="H60" s="18">
        <v>0.05</v>
      </c>
      <c r="I60" s="18">
        <v>0</v>
      </c>
      <c r="J60">
        <v>0</v>
      </c>
      <c r="K60" s="10">
        <v>1.7968890612147601</v>
      </c>
      <c r="L60" s="19">
        <v>1.7319764626826279</v>
      </c>
      <c r="M60" s="19">
        <v>1.6670638641504958</v>
      </c>
      <c r="N60" s="19">
        <v>1.6021512656183636</v>
      </c>
      <c r="O60" s="19">
        <v>1.5372386670862315</v>
      </c>
      <c r="P60" s="19">
        <v>1.4723260685540993</v>
      </c>
      <c r="Q60" s="19">
        <v>1.4074134700219672</v>
      </c>
      <c r="R60" s="19">
        <v>1.342500871489835</v>
      </c>
      <c r="S60" s="19">
        <v>1.2775882729577028</v>
      </c>
      <c r="T60" s="19">
        <v>1.2126756744255707</v>
      </c>
      <c r="U60" s="19">
        <v>1.1477630758934385</v>
      </c>
      <c r="V60" s="19">
        <v>1.0828504773613064</v>
      </c>
      <c r="W60" s="19">
        <v>1.0179378788291742</v>
      </c>
      <c r="X60" s="19">
        <v>0.95302528029704192</v>
      </c>
      <c r="Y60" s="19">
        <v>0.88811268176490965</v>
      </c>
      <c r="Z60" s="10">
        <v>0.8232000832327766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8">
        <f t="shared" ref="AQ60:BE76" si="4">+IF($K60=0,0,($D60-K60)/$E60-1)</f>
        <v>2.0000000000000018E-2</v>
      </c>
      <c r="AR60" s="18">
        <f t="shared" si="4"/>
        <v>2.1999999999999797E-2</v>
      </c>
      <c r="AS60" s="18">
        <f t="shared" si="4"/>
        <v>2.4000000000000021E-2</v>
      </c>
      <c r="AT60" s="18">
        <f t="shared" si="4"/>
        <v>2.6000000000000023E-2</v>
      </c>
      <c r="AU60" s="18">
        <f t="shared" si="4"/>
        <v>2.8000000000000025E-2</v>
      </c>
      <c r="AV60" s="18">
        <f t="shared" si="4"/>
        <v>3.0000000000000027E-2</v>
      </c>
      <c r="AW60" s="18">
        <f t="shared" si="4"/>
        <v>3.2000000000000028E-2</v>
      </c>
      <c r="AX60" s="18">
        <f t="shared" si="4"/>
        <v>3.400000000000003E-2</v>
      </c>
      <c r="AY60" s="18">
        <f t="shared" si="4"/>
        <v>3.6000000000000032E-2</v>
      </c>
      <c r="AZ60" s="18">
        <f t="shared" si="4"/>
        <v>3.8000000000000034E-2</v>
      </c>
      <c r="BA60" s="18">
        <f t="shared" si="4"/>
        <v>4.0000000000000036E-2</v>
      </c>
      <c r="BB60" s="18">
        <f t="shared" si="4"/>
        <v>4.2000000000000037E-2</v>
      </c>
      <c r="BC60" s="18">
        <f t="shared" si="4"/>
        <v>4.4000000000000039E-2</v>
      </c>
      <c r="BD60" s="18">
        <f t="shared" si="4"/>
        <v>4.6000000000000041E-2</v>
      </c>
      <c r="BE60" s="18">
        <f t="shared" si="4"/>
        <v>4.8000000000000043E-2</v>
      </c>
      <c r="BF60" s="18">
        <f t="shared" si="3"/>
        <v>5.0000000000000044E-2</v>
      </c>
    </row>
    <row r="61" spans="2:58" x14ac:dyDescent="0.3">
      <c r="B61" s="16">
        <v>10123</v>
      </c>
      <c r="C61" s="17" t="s">
        <v>87</v>
      </c>
      <c r="D61" s="10">
        <v>29.487306561561454</v>
      </c>
      <c r="E61" s="10">
        <v>31.886107775909355</v>
      </c>
      <c r="F61" s="18">
        <v>-7.5230292489955386E-2</v>
      </c>
      <c r="G61" s="18">
        <v>0</v>
      </c>
      <c r="H61" s="18">
        <v>0.05</v>
      </c>
      <c r="I61" s="18">
        <v>-5.1174483074624064E-2</v>
      </c>
      <c r="J61">
        <v>1</v>
      </c>
      <c r="K61" s="10">
        <v>0</v>
      </c>
      <c r="L61" s="19">
        <v>0</v>
      </c>
      <c r="M61" s="19">
        <v>0</v>
      </c>
      <c r="N61" s="19">
        <v>0</v>
      </c>
      <c r="O61" s="19">
        <v>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0">
        <v>0</v>
      </c>
      <c r="AA61" s="10">
        <v>-1.631755082693912</v>
      </c>
      <c r="AB61" s="10">
        <v>-1.5439673757648886</v>
      </c>
      <c r="AC61" s="10">
        <v>-1.4561796688358644</v>
      </c>
      <c r="AD61" s="10">
        <v>-1.3683919619068421</v>
      </c>
      <c r="AE61" s="10">
        <v>-1.2806042549778192</v>
      </c>
      <c r="AF61" s="10">
        <v>-1.1928165480487953</v>
      </c>
      <c r="AG61" s="10">
        <v>-1.1050288411197726</v>
      </c>
      <c r="AH61" s="10">
        <v>-1.0172411341907488</v>
      </c>
      <c r="AI61" s="10">
        <v>-0.92945342726172542</v>
      </c>
      <c r="AJ61" s="10">
        <v>-0.84166572033270204</v>
      </c>
      <c r="AK61" s="10">
        <v>-0.75387801340367855</v>
      </c>
      <c r="AL61" s="10">
        <v>-0.66609030647465539</v>
      </c>
      <c r="AM61" s="10">
        <v>-0.57830259954563235</v>
      </c>
      <c r="AN61" s="10">
        <v>-0.49051489261660874</v>
      </c>
      <c r="AO61" s="10">
        <v>-0.40272718568758559</v>
      </c>
      <c r="AP61" s="10">
        <v>-0.31493947875856204</v>
      </c>
      <c r="AQ61" s="18">
        <f t="shared" si="4"/>
        <v>0</v>
      </c>
      <c r="AR61" s="18">
        <f t="shared" si="4"/>
        <v>0</v>
      </c>
      <c r="AS61" s="18">
        <f t="shared" si="4"/>
        <v>0</v>
      </c>
      <c r="AT61" s="18">
        <f t="shared" si="4"/>
        <v>0</v>
      </c>
      <c r="AU61" s="18">
        <f t="shared" si="4"/>
        <v>0</v>
      </c>
      <c r="AV61" s="18">
        <f t="shared" si="4"/>
        <v>0</v>
      </c>
      <c r="AW61" s="18">
        <f t="shared" si="4"/>
        <v>0</v>
      </c>
      <c r="AX61" s="18">
        <f t="shared" si="4"/>
        <v>0</v>
      </c>
      <c r="AY61" s="18">
        <f t="shared" si="4"/>
        <v>0</v>
      </c>
      <c r="AZ61" s="18">
        <f t="shared" si="4"/>
        <v>0</v>
      </c>
      <c r="BA61" s="18">
        <f t="shared" si="4"/>
        <v>0</v>
      </c>
      <c r="BB61" s="18">
        <f t="shared" si="4"/>
        <v>0</v>
      </c>
      <c r="BC61" s="18">
        <f t="shared" si="4"/>
        <v>0</v>
      </c>
      <c r="BD61" s="18">
        <f t="shared" si="4"/>
        <v>0</v>
      </c>
      <c r="BE61" s="18">
        <f t="shared" si="4"/>
        <v>0</v>
      </c>
      <c r="BF61" s="18">
        <f t="shared" si="3"/>
        <v>0</v>
      </c>
    </row>
    <row r="62" spans="2:58" x14ac:dyDescent="0.3">
      <c r="B62" s="16">
        <v>10136</v>
      </c>
      <c r="C62" s="17" t="s">
        <v>88</v>
      </c>
      <c r="D62" s="10">
        <v>37.121305236421207</v>
      </c>
      <c r="E62" s="10">
        <v>35.096552898452835</v>
      </c>
      <c r="F62" s="18">
        <v>5.76909175048251E-2</v>
      </c>
      <c r="G62" s="18">
        <v>0.02</v>
      </c>
      <c r="H62" s="18">
        <v>0.05</v>
      </c>
      <c r="I62" s="18">
        <v>0</v>
      </c>
      <c r="J62">
        <v>0</v>
      </c>
      <c r="K62" s="10">
        <v>1.3228212799993162</v>
      </c>
      <c r="L62" s="19">
        <v>1.2526281742024106</v>
      </c>
      <c r="M62" s="19">
        <v>1.1824350684055049</v>
      </c>
      <c r="N62" s="19">
        <v>1.1122419626085993</v>
      </c>
      <c r="O62" s="19">
        <v>1.0420488568116937</v>
      </c>
      <c r="P62" s="19">
        <v>0.97185575101478805</v>
      </c>
      <c r="Q62" s="19">
        <v>0.90166264521788242</v>
      </c>
      <c r="R62" s="19">
        <v>0.83146953942097679</v>
      </c>
      <c r="S62" s="19">
        <v>0.76127643362407116</v>
      </c>
      <c r="T62" s="19">
        <v>0.69108332782716553</v>
      </c>
      <c r="U62" s="19">
        <v>0.6208902220302599</v>
      </c>
      <c r="V62" s="19">
        <v>0.55069711623335427</v>
      </c>
      <c r="W62" s="19">
        <v>0.48050401043644858</v>
      </c>
      <c r="X62" s="19">
        <v>0.41031090463954289</v>
      </c>
      <c r="Y62" s="19">
        <v>0.34011779884263721</v>
      </c>
      <c r="Z62" s="10">
        <v>0.26992469304573091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8">
        <f t="shared" si="4"/>
        <v>2.0000000000000018E-2</v>
      </c>
      <c r="AR62" s="18">
        <f t="shared" si="4"/>
        <v>2.1999999999999797E-2</v>
      </c>
      <c r="AS62" s="18">
        <f t="shared" si="4"/>
        <v>2.4000000000000021E-2</v>
      </c>
      <c r="AT62" s="18">
        <f t="shared" si="4"/>
        <v>2.6000000000000023E-2</v>
      </c>
      <c r="AU62" s="18">
        <f t="shared" si="4"/>
        <v>2.7999999999999803E-2</v>
      </c>
      <c r="AV62" s="18">
        <f t="shared" si="4"/>
        <v>3.0000000000000027E-2</v>
      </c>
      <c r="AW62" s="18">
        <f t="shared" si="4"/>
        <v>3.2000000000000028E-2</v>
      </c>
      <c r="AX62" s="18">
        <f t="shared" si="4"/>
        <v>3.3999999999999808E-2</v>
      </c>
      <c r="AY62" s="18">
        <f t="shared" si="4"/>
        <v>3.6000000000000032E-2</v>
      </c>
      <c r="AZ62" s="18">
        <f t="shared" si="4"/>
        <v>3.8000000000000034E-2</v>
      </c>
      <c r="BA62" s="18">
        <f t="shared" si="4"/>
        <v>4.0000000000000036E-2</v>
      </c>
      <c r="BB62" s="18">
        <f t="shared" si="4"/>
        <v>4.2000000000000037E-2</v>
      </c>
      <c r="BC62" s="18">
        <f t="shared" si="4"/>
        <v>4.4000000000000039E-2</v>
      </c>
      <c r="BD62" s="18">
        <f t="shared" si="4"/>
        <v>4.6000000000000041E-2</v>
      </c>
      <c r="BE62" s="18">
        <f t="shared" si="4"/>
        <v>4.8000000000000043E-2</v>
      </c>
      <c r="BF62" s="18">
        <f t="shared" si="3"/>
        <v>5.0000000000000044E-2</v>
      </c>
    </row>
    <row r="63" spans="2:58" x14ac:dyDescent="0.3">
      <c r="B63" s="16">
        <v>10142</v>
      </c>
      <c r="C63" s="17" t="s">
        <v>89</v>
      </c>
      <c r="D63" s="10">
        <v>35.142338883818084</v>
      </c>
      <c r="E63" s="10">
        <v>33.972367044873238</v>
      </c>
      <c r="F63" s="18">
        <v>3.4438926124854954E-2</v>
      </c>
      <c r="G63" s="18">
        <v>0.02</v>
      </c>
      <c r="H63" s="18">
        <v>0.05</v>
      </c>
      <c r="I63" s="18">
        <v>0</v>
      </c>
      <c r="J63">
        <v>0</v>
      </c>
      <c r="K63" s="10">
        <v>0.49052449804738169</v>
      </c>
      <c r="L63" s="19">
        <v>0.45782286484422291</v>
      </c>
      <c r="M63" s="19">
        <v>0.42512123164106413</v>
      </c>
      <c r="N63" s="19">
        <v>0.39241959843790536</v>
      </c>
      <c r="O63" s="19">
        <v>0.35971796523474658</v>
      </c>
      <c r="P63" s="19">
        <v>0.32701633203158781</v>
      </c>
      <c r="Q63" s="19">
        <v>0.29431469882842903</v>
      </c>
      <c r="R63" s="19">
        <v>0.26161306562527026</v>
      </c>
      <c r="S63" s="19">
        <v>0.22891143242211148</v>
      </c>
      <c r="T63" s="19">
        <v>0.19620979921895271</v>
      </c>
      <c r="U63" s="19">
        <v>0.16350816601579393</v>
      </c>
      <c r="V63" s="19">
        <v>0.13080653281263516</v>
      </c>
      <c r="W63" s="19">
        <v>9.8104899609476381E-2</v>
      </c>
      <c r="X63" s="19">
        <v>6.5403266406317606E-2</v>
      </c>
      <c r="Y63" s="19">
        <v>3.2701633203158831E-2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8">
        <f t="shared" si="4"/>
        <v>2.0000000000000018E-2</v>
      </c>
      <c r="AR63" s="18">
        <f t="shared" si="4"/>
        <v>2.096259507499032E-2</v>
      </c>
      <c r="AS63" s="18">
        <f t="shared" si="4"/>
        <v>2.1925190149980622E-2</v>
      </c>
      <c r="AT63" s="18">
        <f t="shared" si="4"/>
        <v>2.2887785224970925E-2</v>
      </c>
      <c r="AU63" s="18">
        <f t="shared" si="4"/>
        <v>2.3850380299961449E-2</v>
      </c>
      <c r="AV63" s="18">
        <f t="shared" si="4"/>
        <v>2.4812975374951529E-2</v>
      </c>
      <c r="AW63" s="18">
        <f t="shared" si="4"/>
        <v>2.5775570449942053E-2</v>
      </c>
      <c r="AX63" s="18">
        <f t="shared" si="4"/>
        <v>2.6738165524932356E-2</v>
      </c>
      <c r="AY63" s="18">
        <f t="shared" si="4"/>
        <v>2.7700760599922658E-2</v>
      </c>
      <c r="AZ63" s="18">
        <f t="shared" si="4"/>
        <v>2.866335567491296E-2</v>
      </c>
      <c r="BA63" s="18">
        <f t="shared" si="4"/>
        <v>2.9625950749903263E-2</v>
      </c>
      <c r="BB63" s="18">
        <f t="shared" si="4"/>
        <v>3.0588545824893565E-2</v>
      </c>
      <c r="BC63" s="18">
        <f t="shared" si="4"/>
        <v>3.1551140899884089E-2</v>
      </c>
      <c r="BD63" s="18">
        <f t="shared" si="4"/>
        <v>3.2513735974874169E-2</v>
      </c>
      <c r="BE63" s="18">
        <f t="shared" si="4"/>
        <v>3.3476331049864472E-2</v>
      </c>
      <c r="BF63" s="18">
        <f t="shared" si="3"/>
        <v>3.4438926124854996E-2</v>
      </c>
    </row>
    <row r="64" spans="2:58" x14ac:dyDescent="0.3">
      <c r="B64" s="16">
        <v>10144</v>
      </c>
      <c r="C64" s="17" t="s">
        <v>90</v>
      </c>
      <c r="D64" s="10">
        <v>37.651332348793325</v>
      </c>
      <c r="E64" s="10">
        <v>35.376601878570725</v>
      </c>
      <c r="F64" s="18">
        <v>6.4300423144951963E-2</v>
      </c>
      <c r="G64" s="18">
        <v>0.02</v>
      </c>
      <c r="H64" s="18">
        <v>0.05</v>
      </c>
      <c r="I64" s="18">
        <v>0</v>
      </c>
      <c r="J64">
        <v>0</v>
      </c>
      <c r="K64" s="10">
        <v>1.5671984326511854</v>
      </c>
      <c r="L64" s="19">
        <v>1.496445228894044</v>
      </c>
      <c r="M64" s="19">
        <v>1.4256920251369025</v>
      </c>
      <c r="N64" s="19">
        <v>1.3549388213797611</v>
      </c>
      <c r="O64" s="19">
        <v>1.2841856176226196</v>
      </c>
      <c r="P64" s="19">
        <v>1.2134324138654782</v>
      </c>
      <c r="Q64" s="19">
        <v>1.1426792101083367</v>
      </c>
      <c r="R64" s="19">
        <v>1.0719260063511953</v>
      </c>
      <c r="S64" s="19">
        <v>1.0011728025940538</v>
      </c>
      <c r="T64" s="19">
        <v>0.93041959883691239</v>
      </c>
      <c r="U64" s="19">
        <v>0.85966639507977094</v>
      </c>
      <c r="V64" s="19">
        <v>0.78891319132262949</v>
      </c>
      <c r="W64" s="19">
        <v>0.71815998756548804</v>
      </c>
      <c r="X64" s="19">
        <v>0.6474067838083466</v>
      </c>
      <c r="Y64" s="19">
        <v>0.57665358005120515</v>
      </c>
      <c r="Z64" s="10">
        <v>0.50590037629406381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8">
        <f t="shared" si="4"/>
        <v>2.0000000000000018E-2</v>
      </c>
      <c r="AR64" s="18">
        <f t="shared" si="4"/>
        <v>2.200000000000002E-2</v>
      </c>
      <c r="AS64" s="18">
        <f t="shared" si="4"/>
        <v>2.4000000000000021E-2</v>
      </c>
      <c r="AT64" s="18">
        <f t="shared" si="4"/>
        <v>2.6000000000000023E-2</v>
      </c>
      <c r="AU64" s="18">
        <f t="shared" si="4"/>
        <v>2.8000000000000025E-2</v>
      </c>
      <c r="AV64" s="18">
        <f t="shared" si="4"/>
        <v>3.0000000000000027E-2</v>
      </c>
      <c r="AW64" s="18">
        <f t="shared" si="4"/>
        <v>3.2000000000000028E-2</v>
      </c>
      <c r="AX64" s="18">
        <f t="shared" si="4"/>
        <v>3.400000000000003E-2</v>
      </c>
      <c r="AY64" s="18">
        <f t="shared" si="4"/>
        <v>3.6000000000000032E-2</v>
      </c>
      <c r="AZ64" s="18">
        <f t="shared" si="4"/>
        <v>3.8000000000000034E-2</v>
      </c>
      <c r="BA64" s="18">
        <f t="shared" si="4"/>
        <v>4.0000000000000036E-2</v>
      </c>
      <c r="BB64" s="18">
        <f t="shared" si="4"/>
        <v>4.2000000000000037E-2</v>
      </c>
      <c r="BC64" s="18">
        <f t="shared" si="4"/>
        <v>4.4000000000000039E-2</v>
      </c>
      <c r="BD64" s="18">
        <f t="shared" si="4"/>
        <v>4.5999999999999819E-2</v>
      </c>
      <c r="BE64" s="18">
        <f t="shared" si="4"/>
        <v>4.8000000000000043E-2</v>
      </c>
      <c r="BF64" s="18">
        <f t="shared" si="3"/>
        <v>5.0000000000000044E-2</v>
      </c>
    </row>
    <row r="65" spans="2:58" x14ac:dyDescent="0.3">
      <c r="B65" s="16">
        <v>10156</v>
      </c>
      <c r="C65" s="17" t="s">
        <v>91</v>
      </c>
      <c r="D65" s="10">
        <v>36.242075824207696</v>
      </c>
      <c r="E65" s="10">
        <v>34.671869171025094</v>
      </c>
      <c r="F65" s="18">
        <v>4.528762627239049E-2</v>
      </c>
      <c r="G65" s="18">
        <v>0.02</v>
      </c>
      <c r="H65" s="18">
        <v>0.05</v>
      </c>
      <c r="I65" s="18">
        <v>0</v>
      </c>
      <c r="J65">
        <v>0</v>
      </c>
      <c r="K65" s="10">
        <v>0.87676926976210001</v>
      </c>
      <c r="L65" s="19">
        <v>0.81831798511129339</v>
      </c>
      <c r="M65" s="19">
        <v>0.75986670046048677</v>
      </c>
      <c r="N65" s="19">
        <v>0.70141541580968014</v>
      </c>
      <c r="O65" s="19">
        <v>0.64296413115887352</v>
      </c>
      <c r="P65" s="19">
        <v>0.5845128465080669</v>
      </c>
      <c r="Q65" s="19">
        <v>0.52606156185726027</v>
      </c>
      <c r="R65" s="19">
        <v>0.4676102772064536</v>
      </c>
      <c r="S65" s="19">
        <v>0.40915899255564692</v>
      </c>
      <c r="T65" s="19">
        <v>0.35070770790484024</v>
      </c>
      <c r="U65" s="19">
        <v>0.29225642325403356</v>
      </c>
      <c r="V65" s="19">
        <v>0.23380513860322688</v>
      </c>
      <c r="W65" s="19">
        <v>0.1753538539524202</v>
      </c>
      <c r="X65" s="19">
        <v>0.11690256930161354</v>
      </c>
      <c r="Y65" s="19">
        <v>5.8451284650806873E-2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8">
        <f t="shared" si="4"/>
        <v>2.0000000000000018E-2</v>
      </c>
      <c r="AR65" s="18">
        <f t="shared" si="4"/>
        <v>2.1685841751492685E-2</v>
      </c>
      <c r="AS65" s="18">
        <f t="shared" si="4"/>
        <v>2.3371683502985352E-2</v>
      </c>
      <c r="AT65" s="18">
        <f t="shared" si="4"/>
        <v>2.5057525254478241E-2</v>
      </c>
      <c r="AU65" s="18">
        <f t="shared" si="4"/>
        <v>2.6743367005970686E-2</v>
      </c>
      <c r="AV65" s="18">
        <f t="shared" si="4"/>
        <v>2.8429208757463353E-2</v>
      </c>
      <c r="AW65" s="18">
        <f t="shared" si="4"/>
        <v>3.0115050508956243E-2</v>
      </c>
      <c r="AX65" s="18">
        <f t="shared" si="4"/>
        <v>3.180089226044891E-2</v>
      </c>
      <c r="AY65" s="18">
        <f t="shared" si="4"/>
        <v>3.3486734011941577E-2</v>
      </c>
      <c r="AZ65" s="18">
        <f t="shared" si="4"/>
        <v>3.5172575763434244E-2</v>
      </c>
      <c r="BA65" s="18">
        <f t="shared" si="4"/>
        <v>3.6858417514927133E-2</v>
      </c>
      <c r="BB65" s="18">
        <f t="shared" si="4"/>
        <v>3.85442592664198E-2</v>
      </c>
      <c r="BC65" s="18">
        <f t="shared" si="4"/>
        <v>4.0230101017912245E-2</v>
      </c>
      <c r="BD65" s="18">
        <f t="shared" si="4"/>
        <v>4.1915942769405135E-2</v>
      </c>
      <c r="BE65" s="18">
        <f t="shared" si="4"/>
        <v>4.3601784520897802E-2</v>
      </c>
      <c r="BF65" s="18">
        <f t="shared" si="3"/>
        <v>4.5287626272390469E-2</v>
      </c>
    </row>
    <row r="66" spans="2:58" x14ac:dyDescent="0.3">
      <c r="B66" s="16">
        <v>10157</v>
      </c>
      <c r="C66" s="17" t="s">
        <v>92</v>
      </c>
      <c r="D66" s="10">
        <v>30.22185600960616</v>
      </c>
      <c r="E66" s="10">
        <v>31.860282980629453</v>
      </c>
      <c r="F66" s="18">
        <v>-5.1425374094116814E-2</v>
      </c>
      <c r="G66" s="18">
        <v>0</v>
      </c>
      <c r="H66" s="18">
        <v>0.05</v>
      </c>
      <c r="I66" s="18">
        <v>-2.7369564678785496E-2</v>
      </c>
      <c r="J66">
        <v>1</v>
      </c>
      <c r="K66" s="10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0">
        <v>0</v>
      </c>
      <c r="AA66" s="10">
        <v>-0.87200207572274657</v>
      </c>
      <c r="AB66" s="10">
        <v>-0.82508874695365941</v>
      </c>
      <c r="AC66" s="10">
        <v>-0.7781754181845717</v>
      </c>
      <c r="AD66" s="10">
        <v>-0.73126208941548521</v>
      </c>
      <c r="AE66" s="10">
        <v>-0.68434876064639827</v>
      </c>
      <c r="AF66" s="10">
        <v>-0.63743543187731089</v>
      </c>
      <c r="AG66" s="10">
        <v>-0.59052210310822395</v>
      </c>
      <c r="AH66" s="10">
        <v>-0.54360877433913657</v>
      </c>
      <c r="AI66" s="10">
        <v>-0.49669544557004941</v>
      </c>
      <c r="AJ66" s="10">
        <v>-0.4497821168009622</v>
      </c>
      <c r="AK66" s="10">
        <v>-0.40286878803187498</v>
      </c>
      <c r="AL66" s="10">
        <v>-0.35595545926278788</v>
      </c>
      <c r="AM66" s="10">
        <v>-0.30904213049370088</v>
      </c>
      <c r="AN66" s="10">
        <v>-0.26212880172461361</v>
      </c>
      <c r="AO66" s="10">
        <v>-0.21521547295552657</v>
      </c>
      <c r="AP66" s="10">
        <v>-0.1683021441864393</v>
      </c>
      <c r="AQ66" s="18">
        <f t="shared" si="4"/>
        <v>0</v>
      </c>
      <c r="AR66" s="18">
        <f t="shared" si="4"/>
        <v>0</v>
      </c>
      <c r="AS66" s="18">
        <f t="shared" si="4"/>
        <v>0</v>
      </c>
      <c r="AT66" s="18">
        <f t="shared" si="4"/>
        <v>0</v>
      </c>
      <c r="AU66" s="18">
        <f t="shared" si="4"/>
        <v>0</v>
      </c>
      <c r="AV66" s="18">
        <f t="shared" si="4"/>
        <v>0</v>
      </c>
      <c r="AW66" s="18">
        <f t="shared" si="4"/>
        <v>0</v>
      </c>
      <c r="AX66" s="18">
        <f t="shared" si="4"/>
        <v>0</v>
      </c>
      <c r="AY66" s="18">
        <f t="shared" si="4"/>
        <v>0</v>
      </c>
      <c r="AZ66" s="18">
        <f t="shared" si="4"/>
        <v>0</v>
      </c>
      <c r="BA66" s="18">
        <f t="shared" si="4"/>
        <v>0</v>
      </c>
      <c r="BB66" s="18">
        <f t="shared" si="4"/>
        <v>0</v>
      </c>
      <c r="BC66" s="18">
        <f t="shared" si="4"/>
        <v>0</v>
      </c>
      <c r="BD66" s="18">
        <f t="shared" si="4"/>
        <v>0</v>
      </c>
      <c r="BE66" s="18">
        <f t="shared" si="4"/>
        <v>0</v>
      </c>
      <c r="BF66" s="18">
        <f t="shared" si="3"/>
        <v>0</v>
      </c>
    </row>
    <row r="67" spans="2:58" x14ac:dyDescent="0.3">
      <c r="B67" s="16">
        <v>10158</v>
      </c>
      <c r="C67" s="17" t="s">
        <v>93</v>
      </c>
      <c r="D67" s="10">
        <v>34.867634257481612</v>
      </c>
      <c r="E67" s="10">
        <v>33.812580618908939</v>
      </c>
      <c r="F67" s="18">
        <v>3.120299069934513E-2</v>
      </c>
      <c r="G67" s="18">
        <v>0.02</v>
      </c>
      <c r="H67" s="18">
        <v>0.05</v>
      </c>
      <c r="I67" s="18">
        <v>0</v>
      </c>
      <c r="J67">
        <v>0</v>
      </c>
      <c r="K67" s="10">
        <v>0.37880202619449421</v>
      </c>
      <c r="L67" s="19">
        <v>0.35354855778152794</v>
      </c>
      <c r="M67" s="19">
        <v>0.32829508936856167</v>
      </c>
      <c r="N67" s="19">
        <v>0.30304162095559539</v>
      </c>
      <c r="O67" s="19">
        <v>0.27778815254262912</v>
      </c>
      <c r="P67" s="19">
        <v>0.25253468412966285</v>
      </c>
      <c r="Q67" s="19">
        <v>0.22728121571669657</v>
      </c>
      <c r="R67" s="19">
        <v>0.2020277473037303</v>
      </c>
      <c r="S67" s="19">
        <v>0.17677427889076403</v>
      </c>
      <c r="T67" s="19">
        <v>0.15152081047779775</v>
      </c>
      <c r="U67" s="19">
        <v>0.12626734206483148</v>
      </c>
      <c r="V67" s="19">
        <v>0.1010138736518652</v>
      </c>
      <c r="W67" s="19">
        <v>7.5760405238898931E-2</v>
      </c>
      <c r="X67" s="19">
        <v>5.0506936825932651E-2</v>
      </c>
      <c r="Y67" s="19">
        <v>2.5253468412966371E-2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8">
        <f t="shared" si="4"/>
        <v>2.0000000000000018E-2</v>
      </c>
      <c r="AR67" s="18">
        <f t="shared" si="4"/>
        <v>2.0746866046623014E-2</v>
      </c>
      <c r="AS67" s="18">
        <f t="shared" si="4"/>
        <v>2.149373209324601E-2</v>
      </c>
      <c r="AT67" s="18">
        <f t="shared" si="4"/>
        <v>2.2240598139869006E-2</v>
      </c>
      <c r="AU67" s="18">
        <f t="shared" si="4"/>
        <v>2.2987464186492002E-2</v>
      </c>
      <c r="AV67" s="18">
        <f t="shared" si="4"/>
        <v>2.3734330233114997E-2</v>
      </c>
      <c r="AW67" s="18">
        <f t="shared" si="4"/>
        <v>2.4481196279738215E-2</v>
      </c>
      <c r="AX67" s="18">
        <f t="shared" si="4"/>
        <v>2.5228062326360989E-2</v>
      </c>
      <c r="AY67" s="18">
        <f t="shared" si="4"/>
        <v>2.5974928372984207E-2</v>
      </c>
      <c r="AZ67" s="18">
        <f t="shared" si="4"/>
        <v>2.6721794419606981E-2</v>
      </c>
      <c r="BA67" s="18">
        <f t="shared" si="4"/>
        <v>2.7468660466230199E-2</v>
      </c>
      <c r="BB67" s="18">
        <f t="shared" si="4"/>
        <v>2.8215526512852973E-2</v>
      </c>
      <c r="BC67" s="18">
        <f t="shared" si="4"/>
        <v>2.8962392559476191E-2</v>
      </c>
      <c r="BD67" s="18">
        <f t="shared" si="4"/>
        <v>2.9709258606099187E-2</v>
      </c>
      <c r="BE67" s="18">
        <f t="shared" si="4"/>
        <v>3.0456124652722183E-2</v>
      </c>
      <c r="BF67" s="18">
        <f t="shared" si="3"/>
        <v>3.1202990699345179E-2</v>
      </c>
    </row>
    <row r="68" spans="2:58" x14ac:dyDescent="0.3">
      <c r="B68" s="16">
        <v>10170</v>
      </c>
      <c r="C68" s="17" t="s">
        <v>94</v>
      </c>
      <c r="D68" s="10">
        <v>30.409803137611295</v>
      </c>
      <c r="E68" s="10">
        <v>32.053518434352362</v>
      </c>
      <c r="F68" s="18">
        <v>-5.1280339164872048E-2</v>
      </c>
      <c r="G68" s="18">
        <v>0</v>
      </c>
      <c r="H68" s="18">
        <v>0.05</v>
      </c>
      <c r="I68" s="18">
        <v>-2.7224529749540729E-2</v>
      </c>
      <c r="J68">
        <v>1</v>
      </c>
      <c r="K68" s="10">
        <v>0</v>
      </c>
      <c r="L68" s="19">
        <v>0</v>
      </c>
      <c r="M68" s="19">
        <v>0</v>
      </c>
      <c r="N68" s="19">
        <v>0</v>
      </c>
      <c r="O68" s="19">
        <v>0</v>
      </c>
      <c r="P68" s="19">
        <v>0</v>
      </c>
      <c r="Q68" s="19">
        <v>0</v>
      </c>
      <c r="R68" s="19">
        <v>0</v>
      </c>
      <c r="S68" s="19">
        <v>0</v>
      </c>
      <c r="T68" s="19">
        <v>0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0">
        <v>0</v>
      </c>
      <c r="AA68" s="10">
        <v>-0.87264196619347811</v>
      </c>
      <c r="AB68" s="10">
        <v>-0.8256942115980479</v>
      </c>
      <c r="AC68" s="10">
        <v>-0.77874645700261713</v>
      </c>
      <c r="AD68" s="10">
        <v>-0.73179870240718747</v>
      </c>
      <c r="AE68" s="10">
        <v>-0.68485094781175748</v>
      </c>
      <c r="AF68" s="10">
        <v>-0.63790319321632705</v>
      </c>
      <c r="AG68" s="10">
        <v>-0.59095543862089706</v>
      </c>
      <c r="AH68" s="10">
        <v>-0.54400768402546662</v>
      </c>
      <c r="AI68" s="10">
        <v>-0.4970599294300363</v>
      </c>
      <c r="AJ68" s="10">
        <v>-0.45011217483460603</v>
      </c>
      <c r="AK68" s="10">
        <v>-0.40316442023917576</v>
      </c>
      <c r="AL68" s="10">
        <v>-0.35621666564374554</v>
      </c>
      <c r="AM68" s="10">
        <v>-0.3092689110483155</v>
      </c>
      <c r="AN68" s="10">
        <v>-0.26232115645288512</v>
      </c>
      <c r="AO68" s="10">
        <v>-0.21537340185745502</v>
      </c>
      <c r="AP68" s="10">
        <v>-0.16842564726202466</v>
      </c>
      <c r="AQ68" s="18">
        <f t="shared" si="4"/>
        <v>0</v>
      </c>
      <c r="AR68" s="18">
        <f t="shared" si="4"/>
        <v>0</v>
      </c>
      <c r="AS68" s="18">
        <f t="shared" si="4"/>
        <v>0</v>
      </c>
      <c r="AT68" s="18">
        <f t="shared" si="4"/>
        <v>0</v>
      </c>
      <c r="AU68" s="18">
        <f t="shared" si="4"/>
        <v>0</v>
      </c>
      <c r="AV68" s="18">
        <f t="shared" si="4"/>
        <v>0</v>
      </c>
      <c r="AW68" s="18">
        <f t="shared" si="4"/>
        <v>0</v>
      </c>
      <c r="AX68" s="18">
        <f t="shared" si="4"/>
        <v>0</v>
      </c>
      <c r="AY68" s="18">
        <f t="shared" si="4"/>
        <v>0</v>
      </c>
      <c r="AZ68" s="18">
        <f t="shared" si="4"/>
        <v>0</v>
      </c>
      <c r="BA68" s="18">
        <f t="shared" si="4"/>
        <v>0</v>
      </c>
      <c r="BB68" s="18">
        <f t="shared" si="4"/>
        <v>0</v>
      </c>
      <c r="BC68" s="18">
        <f t="shared" si="4"/>
        <v>0</v>
      </c>
      <c r="BD68" s="18">
        <f t="shared" si="4"/>
        <v>0</v>
      </c>
      <c r="BE68" s="18">
        <f t="shared" si="4"/>
        <v>0</v>
      </c>
      <c r="BF68" s="18">
        <f t="shared" si="3"/>
        <v>0</v>
      </c>
    </row>
    <row r="69" spans="2:58" x14ac:dyDescent="0.3">
      <c r="B69" s="16">
        <v>10172</v>
      </c>
      <c r="C69" s="17" t="s">
        <v>95</v>
      </c>
      <c r="D69" s="10">
        <v>35.134815652881557</v>
      </c>
      <c r="E69" s="10">
        <v>34.864775869348627</v>
      </c>
      <c r="F69" s="18">
        <v>7.7453468952409154E-3</v>
      </c>
      <c r="G69" s="18">
        <v>7.7453468952409154E-3</v>
      </c>
      <c r="H69" s="18">
        <v>0.05</v>
      </c>
      <c r="I69" s="18">
        <v>0</v>
      </c>
      <c r="J69">
        <v>0</v>
      </c>
      <c r="K69" s="10">
        <v>0</v>
      </c>
      <c r="L69" s="19">
        <v>0</v>
      </c>
      <c r="M69" s="19">
        <v>0</v>
      </c>
      <c r="N69" s="19">
        <v>0</v>
      </c>
      <c r="O69" s="19">
        <v>0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8">
        <f t="shared" si="4"/>
        <v>0</v>
      </c>
      <c r="AR69" s="18">
        <f t="shared" si="4"/>
        <v>0</v>
      </c>
      <c r="AS69" s="18">
        <f t="shared" si="4"/>
        <v>0</v>
      </c>
      <c r="AT69" s="18">
        <f t="shared" si="4"/>
        <v>0</v>
      </c>
      <c r="AU69" s="18">
        <f t="shared" si="4"/>
        <v>0</v>
      </c>
      <c r="AV69" s="18">
        <f t="shared" si="4"/>
        <v>0</v>
      </c>
      <c r="AW69" s="18">
        <f t="shared" si="4"/>
        <v>0</v>
      </c>
      <c r="AX69" s="18">
        <f t="shared" si="4"/>
        <v>0</v>
      </c>
      <c r="AY69" s="18">
        <f t="shared" si="4"/>
        <v>0</v>
      </c>
      <c r="AZ69" s="18">
        <f t="shared" si="4"/>
        <v>0</v>
      </c>
      <c r="BA69" s="18">
        <f t="shared" si="4"/>
        <v>0</v>
      </c>
      <c r="BB69" s="18">
        <f t="shared" si="4"/>
        <v>0</v>
      </c>
      <c r="BC69" s="18">
        <f t="shared" si="4"/>
        <v>0</v>
      </c>
      <c r="BD69" s="18">
        <f t="shared" si="4"/>
        <v>0</v>
      </c>
      <c r="BE69" s="18">
        <f t="shared" si="4"/>
        <v>0</v>
      </c>
      <c r="BF69" s="18">
        <f t="shared" si="3"/>
        <v>0</v>
      </c>
    </row>
    <row r="70" spans="2:58" x14ac:dyDescent="0.3">
      <c r="B70" s="16">
        <v>10173</v>
      </c>
      <c r="C70" s="17" t="s">
        <v>96</v>
      </c>
      <c r="D70" s="10">
        <v>37.480365739906659</v>
      </c>
      <c r="E70" s="10">
        <v>35.814512222193137</v>
      </c>
      <c r="F70" s="18">
        <v>4.6513366072908416E-2</v>
      </c>
      <c r="G70" s="18">
        <v>0.02</v>
      </c>
      <c r="H70" s="18">
        <v>0.05</v>
      </c>
      <c r="I70" s="18">
        <v>0</v>
      </c>
      <c r="J70">
        <v>0</v>
      </c>
      <c r="K70" s="10">
        <v>0.94956327326965928</v>
      </c>
      <c r="L70" s="19">
        <v>0.88625905505168201</v>
      </c>
      <c r="M70" s="19">
        <v>0.82295483683370474</v>
      </c>
      <c r="N70" s="19">
        <v>0.75965061861572747</v>
      </c>
      <c r="O70" s="19">
        <v>0.6963464003977502</v>
      </c>
      <c r="P70" s="19">
        <v>0.63304218217977293</v>
      </c>
      <c r="Q70" s="19">
        <v>0.56973796396179566</v>
      </c>
      <c r="R70" s="19">
        <v>0.50643374574381839</v>
      </c>
      <c r="S70" s="19">
        <v>0.44312952752584112</v>
      </c>
      <c r="T70" s="19">
        <v>0.37982530930786385</v>
      </c>
      <c r="U70" s="19">
        <v>0.31652109108988657</v>
      </c>
      <c r="V70" s="19">
        <v>0.2532168728719093</v>
      </c>
      <c r="W70" s="19">
        <v>0.18991265465393203</v>
      </c>
      <c r="X70" s="19">
        <v>0.12660843643595476</v>
      </c>
      <c r="Y70" s="19">
        <v>6.3304218217977479E-2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8">
        <f t="shared" si="4"/>
        <v>2.0000000000000018E-2</v>
      </c>
      <c r="AR70" s="18">
        <f t="shared" si="4"/>
        <v>2.1767557738193943E-2</v>
      </c>
      <c r="AS70" s="18">
        <f t="shared" si="4"/>
        <v>2.3535115476387869E-2</v>
      </c>
      <c r="AT70" s="18">
        <f t="shared" si="4"/>
        <v>2.5302673214581572E-2</v>
      </c>
      <c r="AU70" s="18">
        <f t="shared" si="4"/>
        <v>2.7070230952775498E-2</v>
      </c>
      <c r="AV70" s="18">
        <f t="shared" si="4"/>
        <v>2.8837788690969424E-2</v>
      </c>
      <c r="AW70" s="18">
        <f t="shared" si="4"/>
        <v>3.0605346429163349E-2</v>
      </c>
      <c r="AX70" s="18">
        <f t="shared" si="4"/>
        <v>3.2372904167357275E-2</v>
      </c>
      <c r="AY70" s="18">
        <f t="shared" si="4"/>
        <v>3.41404619055512E-2</v>
      </c>
      <c r="AZ70" s="18">
        <f t="shared" si="4"/>
        <v>3.5908019643745126E-2</v>
      </c>
      <c r="BA70" s="18">
        <f t="shared" si="4"/>
        <v>3.767557738193883E-2</v>
      </c>
      <c r="BB70" s="18">
        <f t="shared" si="4"/>
        <v>3.9443135120132755E-2</v>
      </c>
      <c r="BC70" s="18">
        <f t="shared" si="4"/>
        <v>4.1210692858326681E-2</v>
      </c>
      <c r="BD70" s="18">
        <f t="shared" si="4"/>
        <v>4.2978250596520606E-2</v>
      </c>
      <c r="BE70" s="18">
        <f t="shared" si="4"/>
        <v>4.4745808334714532E-2</v>
      </c>
      <c r="BF70" s="18">
        <f t="shared" si="3"/>
        <v>4.6513366072908457E-2</v>
      </c>
    </row>
    <row r="71" spans="2:58" x14ac:dyDescent="0.3">
      <c r="B71" s="16">
        <v>10174</v>
      </c>
      <c r="C71" s="17" t="s">
        <v>97</v>
      </c>
      <c r="D71" s="10">
        <v>35.462492213917365</v>
      </c>
      <c r="E71" s="10">
        <v>33.386894510211924</v>
      </c>
      <c r="F71" s="18">
        <v>6.2168037313880313E-2</v>
      </c>
      <c r="G71" s="18">
        <v>0.02</v>
      </c>
      <c r="H71" s="18">
        <v>0.05</v>
      </c>
      <c r="I71" s="18">
        <v>0</v>
      </c>
      <c r="J71">
        <v>0</v>
      </c>
      <c r="K71" s="10">
        <v>1.4078598135012024</v>
      </c>
      <c r="L71" s="19">
        <v>1.3410860244807785</v>
      </c>
      <c r="M71" s="19">
        <v>1.2743122354603547</v>
      </c>
      <c r="N71" s="19">
        <v>1.2075384464399308</v>
      </c>
      <c r="O71" s="19">
        <v>1.1407646574195069</v>
      </c>
      <c r="P71" s="19">
        <v>1.0739908683990831</v>
      </c>
      <c r="Q71" s="19">
        <v>1.0072170793786592</v>
      </c>
      <c r="R71" s="19">
        <v>0.94044329035823537</v>
      </c>
      <c r="S71" s="19">
        <v>0.87366950133781152</v>
      </c>
      <c r="T71" s="19">
        <v>0.80689571231738766</v>
      </c>
      <c r="U71" s="19">
        <v>0.7401219232969638</v>
      </c>
      <c r="V71" s="19">
        <v>0.67334813427653994</v>
      </c>
      <c r="W71" s="19">
        <v>0.60657434525611609</v>
      </c>
      <c r="X71" s="19">
        <v>0.53980055623569223</v>
      </c>
      <c r="Y71" s="19">
        <v>0.47302676721526837</v>
      </c>
      <c r="Z71" s="10">
        <v>0.40625297819484435</v>
      </c>
      <c r="AA71" s="10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0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0</v>
      </c>
      <c r="AO71" s="10">
        <v>0</v>
      </c>
      <c r="AP71" s="10">
        <v>0</v>
      </c>
      <c r="AQ71" s="18">
        <f t="shared" si="4"/>
        <v>2.0000000000000018E-2</v>
      </c>
      <c r="AR71" s="18">
        <f t="shared" si="4"/>
        <v>2.200000000000002E-2</v>
      </c>
      <c r="AS71" s="18">
        <f t="shared" si="4"/>
        <v>2.4000000000000021E-2</v>
      </c>
      <c r="AT71" s="18">
        <f t="shared" si="4"/>
        <v>2.6000000000000023E-2</v>
      </c>
      <c r="AU71" s="18">
        <f t="shared" si="4"/>
        <v>2.7999999999999803E-2</v>
      </c>
      <c r="AV71" s="18">
        <f t="shared" si="4"/>
        <v>2.9999999999999805E-2</v>
      </c>
      <c r="AW71" s="18">
        <f t="shared" si="4"/>
        <v>3.1999999999999806E-2</v>
      </c>
      <c r="AX71" s="18">
        <f t="shared" si="4"/>
        <v>3.3999999999999808E-2</v>
      </c>
      <c r="AY71" s="18">
        <f t="shared" si="4"/>
        <v>3.6000000000000032E-2</v>
      </c>
      <c r="AZ71" s="18">
        <f t="shared" si="4"/>
        <v>3.8000000000000034E-2</v>
      </c>
      <c r="BA71" s="18">
        <f t="shared" si="4"/>
        <v>4.0000000000000036E-2</v>
      </c>
      <c r="BB71" s="18">
        <f t="shared" si="4"/>
        <v>4.2000000000000037E-2</v>
      </c>
      <c r="BC71" s="18">
        <f t="shared" si="4"/>
        <v>4.4000000000000039E-2</v>
      </c>
      <c r="BD71" s="18">
        <f t="shared" si="4"/>
        <v>4.6000000000000041E-2</v>
      </c>
      <c r="BE71" s="18">
        <f t="shared" si="4"/>
        <v>4.8000000000000043E-2</v>
      </c>
      <c r="BF71" s="18">
        <f t="shared" si="3"/>
        <v>5.0000000000000044E-2</v>
      </c>
    </row>
    <row r="72" spans="2:58" x14ac:dyDescent="0.3">
      <c r="B72" s="16">
        <v>10177</v>
      </c>
      <c r="C72" s="17" t="s">
        <v>98</v>
      </c>
      <c r="D72" s="10">
        <v>35.040671454442858</v>
      </c>
      <c r="E72" s="10">
        <v>33.307353314434955</v>
      </c>
      <c r="F72" s="18">
        <v>5.2040104287022597E-2</v>
      </c>
      <c r="G72" s="18">
        <v>0.02</v>
      </c>
      <c r="H72" s="18">
        <v>0.05</v>
      </c>
      <c r="I72" s="18">
        <v>0</v>
      </c>
      <c r="J72">
        <v>0</v>
      </c>
      <c r="K72" s="10">
        <v>1.0671710737192037</v>
      </c>
      <c r="L72" s="19">
        <v>1.0005563670903339</v>
      </c>
      <c r="M72" s="19">
        <v>0.93394166046146398</v>
      </c>
      <c r="N72" s="19">
        <v>0.86732695383259406</v>
      </c>
      <c r="O72" s="19">
        <v>0.80071224720372414</v>
      </c>
      <c r="P72" s="19">
        <v>0.73409754057485421</v>
      </c>
      <c r="Q72" s="19">
        <v>0.66748283394598429</v>
      </c>
      <c r="R72" s="19">
        <v>0.60086812731711436</v>
      </c>
      <c r="S72" s="19">
        <v>0.53425342068824444</v>
      </c>
      <c r="T72" s="19">
        <v>0.46763871405937452</v>
      </c>
      <c r="U72" s="19">
        <v>0.40102400743050459</v>
      </c>
      <c r="V72" s="19">
        <v>0.33440930080163467</v>
      </c>
      <c r="W72" s="19">
        <v>0.26779459417276474</v>
      </c>
      <c r="X72" s="19">
        <v>0.20117988754389482</v>
      </c>
      <c r="Y72" s="19">
        <v>0.1345651809150249</v>
      </c>
      <c r="Z72" s="10">
        <v>6.7950474286154958E-2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8">
        <f t="shared" si="4"/>
        <v>2.0000000000000018E-2</v>
      </c>
      <c r="AR72" s="18">
        <f t="shared" si="4"/>
        <v>2.200000000000002E-2</v>
      </c>
      <c r="AS72" s="18">
        <f t="shared" si="4"/>
        <v>2.4000000000000021E-2</v>
      </c>
      <c r="AT72" s="18">
        <f t="shared" si="4"/>
        <v>2.6000000000000023E-2</v>
      </c>
      <c r="AU72" s="18">
        <f t="shared" si="4"/>
        <v>2.8000000000000025E-2</v>
      </c>
      <c r="AV72" s="18">
        <f t="shared" si="4"/>
        <v>3.0000000000000027E-2</v>
      </c>
      <c r="AW72" s="18">
        <f t="shared" si="4"/>
        <v>3.2000000000000028E-2</v>
      </c>
      <c r="AX72" s="18">
        <f t="shared" si="4"/>
        <v>3.400000000000003E-2</v>
      </c>
      <c r="AY72" s="18">
        <f t="shared" si="4"/>
        <v>3.6000000000000032E-2</v>
      </c>
      <c r="AZ72" s="18">
        <f t="shared" si="4"/>
        <v>3.8000000000000034E-2</v>
      </c>
      <c r="BA72" s="18">
        <f t="shared" si="4"/>
        <v>3.9999999999999813E-2</v>
      </c>
      <c r="BB72" s="18">
        <f t="shared" si="4"/>
        <v>4.2000000000000037E-2</v>
      </c>
      <c r="BC72" s="18">
        <f t="shared" si="4"/>
        <v>4.4000000000000039E-2</v>
      </c>
      <c r="BD72" s="18">
        <f t="shared" si="4"/>
        <v>4.6000000000000041E-2</v>
      </c>
      <c r="BE72" s="18">
        <f t="shared" si="4"/>
        <v>4.8000000000000043E-2</v>
      </c>
      <c r="BF72" s="18">
        <f t="shared" si="3"/>
        <v>5.0000000000000044E-2</v>
      </c>
    </row>
    <row r="73" spans="2:58" x14ac:dyDescent="0.3">
      <c r="B73" s="16">
        <v>10179</v>
      </c>
      <c r="C73" s="17" t="s">
        <v>99</v>
      </c>
      <c r="D73" s="10">
        <v>35.773569639673177</v>
      </c>
      <c r="E73" s="10">
        <v>35.216553506169923</v>
      </c>
      <c r="F73" s="18">
        <v>1.5816883767619815E-2</v>
      </c>
      <c r="G73" s="18">
        <v>1.5816883767619815E-2</v>
      </c>
      <c r="H73" s="18">
        <v>0.05</v>
      </c>
      <c r="I73" s="18">
        <v>0</v>
      </c>
      <c r="J73">
        <v>0</v>
      </c>
      <c r="K73" s="10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8">
        <f t="shared" si="4"/>
        <v>0</v>
      </c>
      <c r="AR73" s="18">
        <f t="shared" si="4"/>
        <v>0</v>
      </c>
      <c r="AS73" s="18">
        <f t="shared" si="4"/>
        <v>0</v>
      </c>
      <c r="AT73" s="18">
        <f t="shared" si="4"/>
        <v>0</v>
      </c>
      <c r="AU73" s="18">
        <f t="shared" si="4"/>
        <v>0</v>
      </c>
      <c r="AV73" s="18">
        <f t="shared" si="4"/>
        <v>0</v>
      </c>
      <c r="AW73" s="18">
        <f t="shared" si="4"/>
        <v>0</v>
      </c>
      <c r="AX73" s="18">
        <f t="shared" si="4"/>
        <v>0</v>
      </c>
      <c r="AY73" s="18">
        <f t="shared" si="4"/>
        <v>0</v>
      </c>
      <c r="AZ73" s="18">
        <f t="shared" si="4"/>
        <v>0</v>
      </c>
      <c r="BA73" s="18">
        <f t="shared" si="4"/>
        <v>0</v>
      </c>
      <c r="BB73" s="18">
        <f t="shared" si="4"/>
        <v>0</v>
      </c>
      <c r="BC73" s="18">
        <f t="shared" si="4"/>
        <v>0</v>
      </c>
      <c r="BD73" s="18">
        <f t="shared" si="4"/>
        <v>0</v>
      </c>
      <c r="BE73" s="18">
        <f t="shared" si="4"/>
        <v>0</v>
      </c>
      <c r="BF73" s="18">
        <f t="shared" si="3"/>
        <v>0</v>
      </c>
    </row>
    <row r="74" spans="2:58" x14ac:dyDescent="0.3">
      <c r="B74" s="16">
        <v>10183</v>
      </c>
      <c r="C74" s="17" t="s">
        <v>100</v>
      </c>
      <c r="D74" s="10">
        <v>30.193140513707004</v>
      </c>
      <c r="E74" s="10">
        <v>31.883141092078461</v>
      </c>
      <c r="F74" s="18">
        <v>-5.3006087872293946E-2</v>
      </c>
      <c r="G74" s="18">
        <v>0</v>
      </c>
      <c r="H74" s="18">
        <v>0.05</v>
      </c>
      <c r="I74" s="18">
        <v>-2.8950278456962627E-2</v>
      </c>
      <c r="J74">
        <v>1</v>
      </c>
      <c r="K74" s="10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0">
        <v>0</v>
      </c>
      <c r="AA74" s="10">
        <v>-0.92302581269829898</v>
      </c>
      <c r="AB74" s="10">
        <v>-0.87336742928495814</v>
      </c>
      <c r="AC74" s="10">
        <v>-0.82370904587161686</v>
      </c>
      <c r="AD74" s="10">
        <v>-0.77405066245827681</v>
      </c>
      <c r="AE74" s="10">
        <v>-0.72439227904493619</v>
      </c>
      <c r="AF74" s="10">
        <v>-0.67473389563159514</v>
      </c>
      <c r="AG74" s="10">
        <v>-0.62507551221825464</v>
      </c>
      <c r="AH74" s="10">
        <v>-0.57541712880491369</v>
      </c>
      <c r="AI74" s="10">
        <v>-0.52575874539157286</v>
      </c>
      <c r="AJ74" s="10">
        <v>-0.47610036197823208</v>
      </c>
      <c r="AK74" s="10">
        <v>-0.42644197856489124</v>
      </c>
      <c r="AL74" s="10">
        <v>-0.37678359515155052</v>
      </c>
      <c r="AM74" s="10">
        <v>-0.32712521173820991</v>
      </c>
      <c r="AN74" s="10">
        <v>-0.27746682832486902</v>
      </c>
      <c r="AO74" s="10">
        <v>-0.22780844491152835</v>
      </c>
      <c r="AP74" s="10">
        <v>-0.17815006149818746</v>
      </c>
      <c r="AQ74" s="18">
        <f t="shared" si="4"/>
        <v>0</v>
      </c>
      <c r="AR74" s="18">
        <f t="shared" si="4"/>
        <v>0</v>
      </c>
      <c r="AS74" s="18">
        <f t="shared" si="4"/>
        <v>0</v>
      </c>
      <c r="AT74" s="18">
        <f t="shared" si="4"/>
        <v>0</v>
      </c>
      <c r="AU74" s="18">
        <f t="shared" si="4"/>
        <v>0</v>
      </c>
      <c r="AV74" s="18">
        <f t="shared" si="4"/>
        <v>0</v>
      </c>
      <c r="AW74" s="18">
        <f t="shared" si="4"/>
        <v>0</v>
      </c>
      <c r="AX74" s="18">
        <f t="shared" si="4"/>
        <v>0</v>
      </c>
      <c r="AY74" s="18">
        <f t="shared" si="4"/>
        <v>0</v>
      </c>
      <c r="AZ74" s="18">
        <f t="shared" si="4"/>
        <v>0</v>
      </c>
      <c r="BA74" s="18">
        <f t="shared" si="4"/>
        <v>0</v>
      </c>
      <c r="BB74" s="18">
        <f t="shared" si="4"/>
        <v>0</v>
      </c>
      <c r="BC74" s="18">
        <f t="shared" si="4"/>
        <v>0</v>
      </c>
      <c r="BD74" s="18">
        <f t="shared" si="4"/>
        <v>0</v>
      </c>
      <c r="BE74" s="18">
        <f t="shared" si="4"/>
        <v>0</v>
      </c>
      <c r="BF74" s="18">
        <f t="shared" si="3"/>
        <v>0</v>
      </c>
    </row>
    <row r="75" spans="2:58" x14ac:dyDescent="0.3">
      <c r="B75" s="16">
        <v>10186</v>
      </c>
      <c r="C75" s="17" t="s">
        <v>101</v>
      </c>
      <c r="D75" s="10">
        <v>34.426826707927624</v>
      </c>
      <c r="E75" s="10">
        <v>33.757456387569292</v>
      </c>
      <c r="F75" s="18">
        <v>1.9828813897388865E-2</v>
      </c>
      <c r="G75" s="18">
        <v>1.9828813897388865E-2</v>
      </c>
      <c r="H75" s="18">
        <v>0.05</v>
      </c>
      <c r="I75" s="18">
        <v>0</v>
      </c>
      <c r="J75">
        <v>0</v>
      </c>
      <c r="K75" s="10">
        <v>0</v>
      </c>
      <c r="L75" s="19">
        <v>0</v>
      </c>
      <c r="M75" s="19">
        <v>0</v>
      </c>
      <c r="N75" s="19">
        <v>0</v>
      </c>
      <c r="O75" s="19">
        <v>0</v>
      </c>
      <c r="P75" s="19">
        <v>0</v>
      </c>
      <c r="Q75" s="19">
        <v>0</v>
      </c>
      <c r="R75" s="19">
        <v>0</v>
      </c>
      <c r="S75" s="19">
        <v>0</v>
      </c>
      <c r="T75" s="19">
        <v>0</v>
      </c>
      <c r="U75" s="19">
        <v>0</v>
      </c>
      <c r="V75" s="19">
        <v>0</v>
      </c>
      <c r="W75" s="19">
        <v>0</v>
      </c>
      <c r="X75" s="19">
        <v>0</v>
      </c>
      <c r="Y75" s="19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8">
        <f t="shared" si="4"/>
        <v>0</v>
      </c>
      <c r="AR75" s="18">
        <f t="shared" si="4"/>
        <v>0</v>
      </c>
      <c r="AS75" s="18">
        <f t="shared" si="4"/>
        <v>0</v>
      </c>
      <c r="AT75" s="18">
        <f t="shared" si="4"/>
        <v>0</v>
      </c>
      <c r="AU75" s="18">
        <f t="shared" si="4"/>
        <v>0</v>
      </c>
      <c r="AV75" s="18">
        <f t="shared" si="4"/>
        <v>0</v>
      </c>
      <c r="AW75" s="18">
        <f t="shared" si="4"/>
        <v>0</v>
      </c>
      <c r="AX75" s="18">
        <f t="shared" si="4"/>
        <v>0</v>
      </c>
      <c r="AY75" s="18">
        <f t="shared" si="4"/>
        <v>0</v>
      </c>
      <c r="AZ75" s="18">
        <f t="shared" si="4"/>
        <v>0</v>
      </c>
      <c r="BA75" s="18">
        <f t="shared" si="4"/>
        <v>0</v>
      </c>
      <c r="BB75" s="18">
        <f t="shared" si="4"/>
        <v>0</v>
      </c>
      <c r="BC75" s="18">
        <f t="shared" si="4"/>
        <v>0</v>
      </c>
      <c r="BD75" s="18">
        <f t="shared" si="4"/>
        <v>0</v>
      </c>
      <c r="BE75" s="18">
        <f t="shared" si="4"/>
        <v>0</v>
      </c>
      <c r="BF75" s="18">
        <f t="shared" si="3"/>
        <v>0</v>
      </c>
    </row>
    <row r="76" spans="2:58" x14ac:dyDescent="0.3">
      <c r="B76" s="16">
        <v>10190</v>
      </c>
      <c r="C76" s="17" t="s">
        <v>102</v>
      </c>
      <c r="D76" s="10">
        <v>38.475618704314861</v>
      </c>
      <c r="E76" s="10">
        <v>36.299923288398467</v>
      </c>
      <c r="F76" s="18">
        <v>5.9936639497300284E-2</v>
      </c>
      <c r="G76" s="18">
        <v>0.02</v>
      </c>
      <c r="H76" s="18">
        <v>0.05</v>
      </c>
      <c r="I76" s="18">
        <v>0</v>
      </c>
      <c r="J76">
        <v>0</v>
      </c>
      <c r="K76" s="10">
        <v>1.4496969501484245</v>
      </c>
      <c r="L76" s="19">
        <v>1.3770971035716275</v>
      </c>
      <c r="M76" s="19">
        <v>1.3044972569948305</v>
      </c>
      <c r="N76" s="19">
        <v>1.2318974104180336</v>
      </c>
      <c r="O76" s="19">
        <v>1.1592975638412366</v>
      </c>
      <c r="P76" s="19">
        <v>1.0866977172644396</v>
      </c>
      <c r="Q76" s="19">
        <v>1.0140978706876427</v>
      </c>
      <c r="R76" s="19">
        <v>0.94149802411084571</v>
      </c>
      <c r="S76" s="19">
        <v>0.86889817753404874</v>
      </c>
      <c r="T76" s="19">
        <v>0.79629833095725178</v>
      </c>
      <c r="U76" s="19">
        <v>0.72369848438045481</v>
      </c>
      <c r="V76" s="19">
        <v>0.65109863780365784</v>
      </c>
      <c r="W76" s="19">
        <v>0.57849879122686088</v>
      </c>
      <c r="X76" s="19">
        <v>0.50589894465006391</v>
      </c>
      <c r="Y76" s="19">
        <v>0.43329909807326694</v>
      </c>
      <c r="Z76" s="10">
        <v>0.36069925149647053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8">
        <f t="shared" si="4"/>
        <v>2.0000000000000018E-2</v>
      </c>
      <c r="AR76" s="18">
        <f t="shared" si="4"/>
        <v>2.200000000000002E-2</v>
      </c>
      <c r="AS76" s="18">
        <f t="shared" si="4"/>
        <v>2.4000000000000021E-2</v>
      </c>
      <c r="AT76" s="18">
        <f t="shared" si="4"/>
        <v>2.6000000000000023E-2</v>
      </c>
      <c r="AU76" s="18">
        <f t="shared" si="4"/>
        <v>2.8000000000000025E-2</v>
      </c>
      <c r="AV76" s="18">
        <f t="shared" si="4"/>
        <v>3.0000000000000027E-2</v>
      </c>
      <c r="AW76" s="18">
        <f t="shared" si="4"/>
        <v>3.2000000000000028E-2</v>
      </c>
      <c r="AX76" s="18">
        <f t="shared" si="4"/>
        <v>3.400000000000003E-2</v>
      </c>
      <c r="AY76" s="18">
        <f t="shared" si="4"/>
        <v>3.6000000000000032E-2</v>
      </c>
      <c r="AZ76" s="18">
        <f t="shared" si="4"/>
        <v>3.8000000000000034E-2</v>
      </c>
      <c r="BA76" s="18">
        <f t="shared" si="4"/>
        <v>4.0000000000000036E-2</v>
      </c>
      <c r="BB76" s="18">
        <f t="shared" si="4"/>
        <v>4.2000000000000037E-2</v>
      </c>
      <c r="BC76" s="18">
        <f t="shared" si="4"/>
        <v>4.4000000000000039E-2</v>
      </c>
      <c r="BD76" s="18">
        <f t="shared" si="4"/>
        <v>4.6000000000000041E-2</v>
      </c>
      <c r="BE76" s="18">
        <f t="shared" si="4"/>
        <v>4.7999999999999821E-2</v>
      </c>
      <c r="BF76" s="18">
        <f t="shared" si="3"/>
        <v>5.0000000000000044E-2</v>
      </c>
    </row>
    <row r="77" spans="2:58" x14ac:dyDescent="0.3">
      <c r="B77" s="16">
        <v>99999</v>
      </c>
      <c r="C77" s="17" t="s">
        <v>103</v>
      </c>
      <c r="D77" s="10">
        <v>29.267006711467459</v>
      </c>
      <c r="E77" s="10">
        <v>31.998719993363068</v>
      </c>
      <c r="F77" s="18">
        <v>-8.5369454855137944E-2</v>
      </c>
      <c r="G77" s="18">
        <v>0</v>
      </c>
      <c r="H77" s="18">
        <v>0.05</v>
      </c>
      <c r="I77" s="18">
        <v>-6.1313645439806622E-2</v>
      </c>
      <c r="J77">
        <v>1</v>
      </c>
      <c r="K77" s="10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0">
        <v>0</v>
      </c>
      <c r="AA77" s="10">
        <v>-1.9619581722007144</v>
      </c>
      <c r="AB77" s="10">
        <v>-1.8564056840516905</v>
      </c>
      <c r="AC77" s="10">
        <v>-1.7508531959026654</v>
      </c>
      <c r="AD77" s="10">
        <v>-1.645300707753643</v>
      </c>
      <c r="AE77" s="10">
        <v>-1.5397482196046195</v>
      </c>
      <c r="AF77" s="10">
        <v>-1.4341957314555951</v>
      </c>
      <c r="AG77" s="10">
        <v>-1.3286432433065718</v>
      </c>
      <c r="AH77" s="10">
        <v>-1.2230907551575476</v>
      </c>
      <c r="AI77" s="10">
        <v>-1.1175382670085237</v>
      </c>
      <c r="AJ77" s="10">
        <v>-1.0119857788594997</v>
      </c>
      <c r="AK77" s="10">
        <v>-0.90643329071047563</v>
      </c>
      <c r="AL77" s="10">
        <v>-0.80088080256145189</v>
      </c>
      <c r="AM77" s="10">
        <v>-0.69532831441242837</v>
      </c>
      <c r="AN77" s="10">
        <v>-0.58977582626340419</v>
      </c>
      <c r="AO77" s="10">
        <v>-0.48422333811438051</v>
      </c>
      <c r="AP77" s="10">
        <v>-0.37867084996535644</v>
      </c>
      <c r="AQ77" s="18">
        <f t="shared" ref="AQ77:BE93" si="5">+IF($K77=0,0,($D77-K77)/$E77-1)</f>
        <v>0</v>
      </c>
      <c r="AR77" s="18">
        <f t="shared" si="5"/>
        <v>0</v>
      </c>
      <c r="AS77" s="18">
        <f t="shared" si="5"/>
        <v>0</v>
      </c>
      <c r="AT77" s="18">
        <f t="shared" si="5"/>
        <v>0</v>
      </c>
      <c r="AU77" s="18">
        <f t="shared" si="5"/>
        <v>0</v>
      </c>
      <c r="AV77" s="18">
        <f t="shared" si="5"/>
        <v>0</v>
      </c>
      <c r="AW77" s="18">
        <f t="shared" si="5"/>
        <v>0</v>
      </c>
      <c r="AX77" s="18">
        <f t="shared" si="5"/>
        <v>0</v>
      </c>
      <c r="AY77" s="18">
        <f t="shared" si="5"/>
        <v>0</v>
      </c>
      <c r="AZ77" s="18">
        <f t="shared" si="5"/>
        <v>0</v>
      </c>
      <c r="BA77" s="18">
        <f t="shared" si="5"/>
        <v>0</v>
      </c>
      <c r="BB77" s="18">
        <f t="shared" si="5"/>
        <v>0</v>
      </c>
      <c r="BC77" s="18">
        <f t="shared" si="5"/>
        <v>0</v>
      </c>
      <c r="BD77" s="18">
        <f t="shared" si="5"/>
        <v>0</v>
      </c>
      <c r="BE77" s="18">
        <f t="shared" si="5"/>
        <v>0</v>
      </c>
      <c r="BF77" s="18">
        <f t="shared" si="3"/>
        <v>0</v>
      </c>
    </row>
    <row r="78" spans="2:58" x14ac:dyDescent="0.3">
      <c r="B78" s="16">
        <v>10191</v>
      </c>
      <c r="C78" s="17" t="s">
        <v>104</v>
      </c>
      <c r="D78" s="10">
        <v>33.694799204298498</v>
      </c>
      <c r="E78" s="10">
        <v>32.848082994320926</v>
      </c>
      <c r="F78" s="18">
        <v>2.577673132779042E-2</v>
      </c>
      <c r="G78" s="18">
        <v>0.02</v>
      </c>
      <c r="H78" s="18">
        <v>0.05</v>
      </c>
      <c r="I78" s="18">
        <v>0</v>
      </c>
      <c r="J78">
        <v>0</v>
      </c>
      <c r="K78" s="10">
        <v>0.18975455009115344</v>
      </c>
      <c r="L78" s="19">
        <v>0.17710424675174322</v>
      </c>
      <c r="M78" s="19">
        <v>0.16445394341233299</v>
      </c>
      <c r="N78" s="19">
        <v>0.15180364007292277</v>
      </c>
      <c r="O78" s="19">
        <v>0.13915333673351254</v>
      </c>
      <c r="P78" s="19">
        <v>0.12650303339410232</v>
      </c>
      <c r="Q78" s="19">
        <v>0.1138527300546921</v>
      </c>
      <c r="R78" s="19">
        <v>0.10120242671528187</v>
      </c>
      <c r="S78" s="19">
        <v>8.855212337587165E-2</v>
      </c>
      <c r="T78" s="19">
        <v>7.5901820036461426E-2</v>
      </c>
      <c r="U78" s="19">
        <v>6.3251516697051202E-2</v>
      </c>
      <c r="V78" s="19">
        <v>5.0601213357640971E-2</v>
      </c>
      <c r="W78" s="19">
        <v>3.7950910018230741E-2</v>
      </c>
      <c r="X78" s="19">
        <v>2.530060667882051E-2</v>
      </c>
      <c r="Y78" s="19">
        <v>1.2650303339410281E-2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8">
        <f t="shared" si="5"/>
        <v>2.0000000000000018E-2</v>
      </c>
      <c r="AR78" s="18">
        <f t="shared" si="5"/>
        <v>2.0385115421852618E-2</v>
      </c>
      <c r="AS78" s="18">
        <f t="shared" si="5"/>
        <v>2.0770230843705439E-2</v>
      </c>
      <c r="AT78" s="18">
        <f t="shared" si="5"/>
        <v>2.1155346265558261E-2</v>
      </c>
      <c r="AU78" s="18">
        <f t="shared" si="5"/>
        <v>2.1540461687410639E-2</v>
      </c>
      <c r="AV78" s="18">
        <f t="shared" si="5"/>
        <v>2.1925577109263461E-2</v>
      </c>
      <c r="AW78" s="18">
        <f t="shared" si="5"/>
        <v>2.2310692531116061E-2</v>
      </c>
      <c r="AX78" s="18">
        <f t="shared" si="5"/>
        <v>2.2695807952968883E-2</v>
      </c>
      <c r="AY78" s="18">
        <f t="shared" si="5"/>
        <v>2.3080923374821705E-2</v>
      </c>
      <c r="AZ78" s="18">
        <f t="shared" si="5"/>
        <v>2.3466038796674082E-2</v>
      </c>
      <c r="BA78" s="18">
        <f t="shared" si="5"/>
        <v>2.3851154218526904E-2</v>
      </c>
      <c r="BB78" s="18">
        <f t="shared" si="5"/>
        <v>2.4236269640379726E-2</v>
      </c>
      <c r="BC78" s="18">
        <f t="shared" si="5"/>
        <v>2.4621385062232326E-2</v>
      </c>
      <c r="BD78" s="18">
        <f t="shared" si="5"/>
        <v>2.5006500484085148E-2</v>
      </c>
      <c r="BE78" s="18">
        <f t="shared" si="5"/>
        <v>2.5391615905937748E-2</v>
      </c>
      <c r="BF78" s="18">
        <f t="shared" si="3"/>
        <v>2.5776731327790348E-2</v>
      </c>
    </row>
    <row r="79" spans="2:58" x14ac:dyDescent="0.3">
      <c r="B79" s="16">
        <v>10197</v>
      </c>
      <c r="C79" s="17" t="s">
        <v>105</v>
      </c>
      <c r="D79" s="10">
        <v>33.007539625637079</v>
      </c>
      <c r="E79" s="10">
        <v>32.159238905335556</v>
      </c>
      <c r="F79" s="18">
        <v>2.637813422135377E-2</v>
      </c>
      <c r="G79" s="18">
        <v>0.02</v>
      </c>
      <c r="H79" s="18">
        <v>0.05</v>
      </c>
      <c r="I79" s="18">
        <v>0</v>
      </c>
      <c r="J79">
        <v>0</v>
      </c>
      <c r="K79" s="10">
        <v>0.20511594219481225</v>
      </c>
      <c r="L79" s="19">
        <v>0.19144154604849142</v>
      </c>
      <c r="M79" s="19">
        <v>0.1777671499021706</v>
      </c>
      <c r="N79" s="19">
        <v>0.16409275375584978</v>
      </c>
      <c r="O79" s="19">
        <v>0.15041835760952896</v>
      </c>
      <c r="P79" s="19">
        <v>0.13674396146320814</v>
      </c>
      <c r="Q79" s="19">
        <v>0.12306956531688731</v>
      </c>
      <c r="R79" s="19">
        <v>0.10939516917056649</v>
      </c>
      <c r="S79" s="19">
        <v>9.572077302424567E-2</v>
      </c>
      <c r="T79" s="19">
        <v>8.2046376877924848E-2</v>
      </c>
      <c r="U79" s="19">
        <v>6.8371980731604026E-2</v>
      </c>
      <c r="V79" s="19">
        <v>5.4697584585283211E-2</v>
      </c>
      <c r="W79" s="19">
        <v>4.1023188438962396E-2</v>
      </c>
      <c r="X79" s="19">
        <v>2.7348792292641581E-2</v>
      </c>
      <c r="Y79" s="19">
        <v>1.3674396146320765E-2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8">
        <f t="shared" si="5"/>
        <v>1.9999999999999796E-2</v>
      </c>
      <c r="AR79" s="18">
        <f t="shared" si="5"/>
        <v>2.0425208948090079E-2</v>
      </c>
      <c r="AS79" s="18">
        <f t="shared" si="5"/>
        <v>2.0850417896180362E-2</v>
      </c>
      <c r="AT79" s="18">
        <f t="shared" si="5"/>
        <v>2.1275626844270645E-2</v>
      </c>
      <c r="AU79" s="18">
        <f t="shared" si="5"/>
        <v>2.1700835792360929E-2</v>
      </c>
      <c r="AV79" s="18">
        <f t="shared" si="5"/>
        <v>2.2126044740451212E-2</v>
      </c>
      <c r="AW79" s="18">
        <f t="shared" si="5"/>
        <v>2.2551253688541495E-2</v>
      </c>
      <c r="AX79" s="18">
        <f t="shared" si="5"/>
        <v>2.2976462636631778E-2</v>
      </c>
      <c r="AY79" s="18">
        <f t="shared" si="5"/>
        <v>2.3401671584722061E-2</v>
      </c>
      <c r="AZ79" s="18">
        <f t="shared" si="5"/>
        <v>2.3826880532812122E-2</v>
      </c>
      <c r="BA79" s="18">
        <f t="shared" si="5"/>
        <v>2.4252089480902406E-2</v>
      </c>
      <c r="BB79" s="18">
        <f t="shared" si="5"/>
        <v>2.4677298428992689E-2</v>
      </c>
      <c r="BC79" s="18">
        <f t="shared" si="5"/>
        <v>2.5102507377082972E-2</v>
      </c>
      <c r="BD79" s="18">
        <f t="shared" si="5"/>
        <v>2.5527716325173255E-2</v>
      </c>
      <c r="BE79" s="18">
        <f t="shared" si="5"/>
        <v>2.5952925273263538E-2</v>
      </c>
      <c r="BF79" s="18">
        <f t="shared" si="3"/>
        <v>2.6378134221353822E-2</v>
      </c>
    </row>
    <row r="80" spans="2:58" x14ac:dyDescent="0.3">
      <c r="B80" s="16">
        <v>10202</v>
      </c>
      <c r="C80" s="17" t="s">
        <v>106</v>
      </c>
      <c r="D80" s="10">
        <v>37.044296712047519</v>
      </c>
      <c r="E80" s="10">
        <v>35.085148384252541</v>
      </c>
      <c r="F80" s="18">
        <v>5.5839818784244134E-2</v>
      </c>
      <c r="G80" s="18">
        <v>0.02</v>
      </c>
      <c r="H80" s="18">
        <v>0.05</v>
      </c>
      <c r="I80" s="18">
        <v>0</v>
      </c>
      <c r="J80">
        <v>0</v>
      </c>
      <c r="K80" s="10">
        <v>1.2574453601099271</v>
      </c>
      <c r="L80" s="19">
        <v>1.187275063341422</v>
      </c>
      <c r="M80" s="19">
        <v>1.1171047665729168</v>
      </c>
      <c r="N80" s="19">
        <v>1.0469344698044116</v>
      </c>
      <c r="O80" s="19">
        <v>0.97676417303590657</v>
      </c>
      <c r="P80" s="19">
        <v>0.90659387626740151</v>
      </c>
      <c r="Q80" s="19">
        <v>0.83642357949889645</v>
      </c>
      <c r="R80" s="19">
        <v>0.76625328273039139</v>
      </c>
      <c r="S80" s="19">
        <v>0.69608298596188634</v>
      </c>
      <c r="T80" s="19">
        <v>0.62591268919338128</v>
      </c>
      <c r="U80" s="19">
        <v>0.55574239242487622</v>
      </c>
      <c r="V80" s="19">
        <v>0.48557209565637111</v>
      </c>
      <c r="W80" s="19">
        <v>0.41540179888786599</v>
      </c>
      <c r="X80" s="19">
        <v>0.34523150211936088</v>
      </c>
      <c r="Y80" s="19">
        <v>0.27506120535085576</v>
      </c>
      <c r="Z80" s="10">
        <v>0.20489090858235062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8">
        <f t="shared" si="5"/>
        <v>2.0000000000000018E-2</v>
      </c>
      <c r="AR80" s="18">
        <f t="shared" si="5"/>
        <v>2.200000000000002E-2</v>
      </c>
      <c r="AS80" s="18">
        <f t="shared" si="5"/>
        <v>2.4000000000000021E-2</v>
      </c>
      <c r="AT80" s="18">
        <f t="shared" si="5"/>
        <v>2.6000000000000023E-2</v>
      </c>
      <c r="AU80" s="18">
        <f t="shared" si="5"/>
        <v>2.8000000000000025E-2</v>
      </c>
      <c r="AV80" s="18">
        <f t="shared" si="5"/>
        <v>3.0000000000000027E-2</v>
      </c>
      <c r="AW80" s="18">
        <f t="shared" si="5"/>
        <v>3.2000000000000028E-2</v>
      </c>
      <c r="AX80" s="18">
        <f t="shared" si="5"/>
        <v>3.400000000000003E-2</v>
      </c>
      <c r="AY80" s="18">
        <f t="shared" si="5"/>
        <v>3.6000000000000032E-2</v>
      </c>
      <c r="AZ80" s="18">
        <f t="shared" si="5"/>
        <v>3.7999999999999812E-2</v>
      </c>
      <c r="BA80" s="18">
        <f t="shared" si="5"/>
        <v>4.0000000000000036E-2</v>
      </c>
      <c r="BB80" s="18">
        <f t="shared" si="5"/>
        <v>4.2000000000000037E-2</v>
      </c>
      <c r="BC80" s="18">
        <f t="shared" si="5"/>
        <v>4.4000000000000039E-2</v>
      </c>
      <c r="BD80" s="18">
        <f t="shared" si="5"/>
        <v>4.6000000000000041E-2</v>
      </c>
      <c r="BE80" s="18">
        <f t="shared" si="5"/>
        <v>4.7999999999999821E-2</v>
      </c>
      <c r="BF80" s="18">
        <f t="shared" si="3"/>
        <v>5.0000000000000044E-2</v>
      </c>
    </row>
    <row r="81" spans="2:58" x14ac:dyDescent="0.3">
      <c r="B81" s="16">
        <v>10203</v>
      </c>
      <c r="C81" s="17" t="s">
        <v>107</v>
      </c>
      <c r="D81" s="10">
        <v>36.200591755802471</v>
      </c>
      <c r="E81" s="10">
        <v>34.55440557093624</v>
      </c>
      <c r="F81" s="18">
        <v>4.7640413940468432E-2</v>
      </c>
      <c r="G81" s="18">
        <v>0.02</v>
      </c>
      <c r="H81" s="18">
        <v>0.05</v>
      </c>
      <c r="I81" s="18">
        <v>0</v>
      </c>
      <c r="J81">
        <v>0</v>
      </c>
      <c r="K81" s="10">
        <v>0.95509807344750608</v>
      </c>
      <c r="L81" s="19">
        <v>0.89142486855100567</v>
      </c>
      <c r="M81" s="19">
        <v>0.82775166365450525</v>
      </c>
      <c r="N81" s="19">
        <v>0.76407845875800484</v>
      </c>
      <c r="O81" s="19">
        <v>0.70040525386150443</v>
      </c>
      <c r="P81" s="19">
        <v>0.63673204896500402</v>
      </c>
      <c r="Q81" s="19">
        <v>0.5730588440685036</v>
      </c>
      <c r="R81" s="19">
        <v>0.50938563917200319</v>
      </c>
      <c r="S81" s="19">
        <v>0.44571243427550278</v>
      </c>
      <c r="T81" s="19">
        <v>0.38203922937900237</v>
      </c>
      <c r="U81" s="19">
        <v>0.31836602448250195</v>
      </c>
      <c r="V81" s="19">
        <v>0.25469281958600154</v>
      </c>
      <c r="W81" s="19">
        <v>0.19101961468950113</v>
      </c>
      <c r="X81" s="19">
        <v>0.12734640979300071</v>
      </c>
      <c r="Y81" s="19">
        <v>6.3673204896500316E-2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8">
        <f t="shared" si="5"/>
        <v>2.0000000000000018E-2</v>
      </c>
      <c r="AR81" s="18">
        <f t="shared" si="5"/>
        <v>2.1842694262697915E-2</v>
      </c>
      <c r="AS81" s="18">
        <f t="shared" si="5"/>
        <v>2.3685388525395812E-2</v>
      </c>
      <c r="AT81" s="18">
        <f t="shared" si="5"/>
        <v>2.5528082788093709E-2</v>
      </c>
      <c r="AU81" s="18">
        <f t="shared" si="5"/>
        <v>2.7370777050791606E-2</v>
      </c>
      <c r="AV81" s="18">
        <f t="shared" si="5"/>
        <v>2.9213471313489503E-2</v>
      </c>
      <c r="AW81" s="18">
        <f t="shared" si="5"/>
        <v>3.10561655761874E-2</v>
      </c>
      <c r="AX81" s="18">
        <f t="shared" si="5"/>
        <v>3.2898859838885297E-2</v>
      </c>
      <c r="AY81" s="18">
        <f t="shared" si="5"/>
        <v>3.4741554101583194E-2</v>
      </c>
      <c r="AZ81" s="18">
        <f t="shared" si="5"/>
        <v>3.6584248364281091E-2</v>
      </c>
      <c r="BA81" s="18">
        <f t="shared" si="5"/>
        <v>3.8426942626978988E-2</v>
      </c>
      <c r="BB81" s="18">
        <f t="shared" si="5"/>
        <v>4.0269636889676663E-2</v>
      </c>
      <c r="BC81" s="18">
        <f t="shared" si="5"/>
        <v>4.2112331152374782E-2</v>
      </c>
      <c r="BD81" s="18">
        <f t="shared" si="5"/>
        <v>4.3955025415072679E-2</v>
      </c>
      <c r="BE81" s="18">
        <f t="shared" si="5"/>
        <v>4.5797719677770354E-2</v>
      </c>
      <c r="BF81" s="18">
        <f t="shared" si="3"/>
        <v>4.7640413940468473E-2</v>
      </c>
    </row>
    <row r="82" spans="2:58" x14ac:dyDescent="0.3">
      <c r="B82" s="16">
        <v>10204</v>
      </c>
      <c r="C82" s="17" t="s">
        <v>108</v>
      </c>
      <c r="D82" s="10">
        <v>30.036960063873529</v>
      </c>
      <c r="E82" s="10">
        <v>31.85122392602495</v>
      </c>
      <c r="F82" s="18">
        <v>-5.696056975283216E-2</v>
      </c>
      <c r="G82" s="18">
        <v>0</v>
      </c>
      <c r="H82" s="18">
        <v>0.05</v>
      </c>
      <c r="I82" s="18">
        <v>-3.2904760337500838E-2</v>
      </c>
      <c r="J82">
        <v>1</v>
      </c>
      <c r="K82" s="10">
        <v>0</v>
      </c>
      <c r="L82" s="19">
        <v>0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0</v>
      </c>
      <c r="S82" s="19">
        <v>0</v>
      </c>
      <c r="T82" s="19">
        <v>0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0">
        <v>0</v>
      </c>
      <c r="AA82" s="10">
        <v>-1.0480568897419236</v>
      </c>
      <c r="AB82" s="10">
        <v>-0.99167188928602701</v>
      </c>
      <c r="AC82" s="10">
        <v>-0.93528688883012989</v>
      </c>
      <c r="AD82" s="10">
        <v>-0.87890188837423411</v>
      </c>
      <c r="AE82" s="10">
        <v>-0.82251688791833777</v>
      </c>
      <c r="AF82" s="10">
        <v>-0.76613188746244099</v>
      </c>
      <c r="AG82" s="10">
        <v>-0.70974688700654476</v>
      </c>
      <c r="AH82" s="10">
        <v>-0.65336188655064797</v>
      </c>
      <c r="AI82" s="10">
        <v>-0.59697688609475141</v>
      </c>
      <c r="AJ82" s="10">
        <v>-0.54059188563885485</v>
      </c>
      <c r="AK82" s="10">
        <v>-0.48420688518295818</v>
      </c>
      <c r="AL82" s="10">
        <v>-0.42782188472706173</v>
      </c>
      <c r="AM82" s="10">
        <v>-0.37143688427116539</v>
      </c>
      <c r="AN82" s="10">
        <v>-0.31505188381526872</v>
      </c>
      <c r="AO82" s="10">
        <v>-0.25866688335937232</v>
      </c>
      <c r="AP82" s="10">
        <v>-0.20228188290347565</v>
      </c>
      <c r="AQ82" s="18">
        <f t="shared" si="5"/>
        <v>0</v>
      </c>
      <c r="AR82" s="18">
        <f t="shared" si="5"/>
        <v>0</v>
      </c>
      <c r="AS82" s="18">
        <f t="shared" si="5"/>
        <v>0</v>
      </c>
      <c r="AT82" s="18">
        <f t="shared" si="5"/>
        <v>0</v>
      </c>
      <c r="AU82" s="18">
        <f t="shared" si="5"/>
        <v>0</v>
      </c>
      <c r="AV82" s="18">
        <f t="shared" si="5"/>
        <v>0</v>
      </c>
      <c r="AW82" s="18">
        <f t="shared" si="5"/>
        <v>0</v>
      </c>
      <c r="AX82" s="18">
        <f t="shared" si="5"/>
        <v>0</v>
      </c>
      <c r="AY82" s="18">
        <f t="shared" si="5"/>
        <v>0</v>
      </c>
      <c r="AZ82" s="18">
        <f t="shared" si="5"/>
        <v>0</v>
      </c>
      <c r="BA82" s="18">
        <f t="shared" si="5"/>
        <v>0</v>
      </c>
      <c r="BB82" s="18">
        <f t="shared" si="5"/>
        <v>0</v>
      </c>
      <c r="BC82" s="18">
        <f t="shared" si="5"/>
        <v>0</v>
      </c>
      <c r="BD82" s="18">
        <f t="shared" si="5"/>
        <v>0</v>
      </c>
      <c r="BE82" s="18">
        <f t="shared" si="5"/>
        <v>0</v>
      </c>
      <c r="BF82" s="18">
        <f t="shared" si="3"/>
        <v>0</v>
      </c>
    </row>
    <row r="83" spans="2:58" x14ac:dyDescent="0.3">
      <c r="B83" s="16">
        <v>10209</v>
      </c>
      <c r="C83" s="17" t="s">
        <v>109</v>
      </c>
      <c r="D83" s="10">
        <v>37.19825181507175</v>
      </c>
      <c r="E83" s="10">
        <v>35.363007504422676</v>
      </c>
      <c r="F83" s="18">
        <v>5.1897291553031764E-2</v>
      </c>
      <c r="G83" s="18">
        <v>0.02</v>
      </c>
      <c r="H83" s="18">
        <v>0.05</v>
      </c>
      <c r="I83" s="18">
        <v>0</v>
      </c>
      <c r="J83">
        <v>0</v>
      </c>
      <c r="K83" s="10">
        <v>1.1279841605606205</v>
      </c>
      <c r="L83" s="19">
        <v>1.0572581455517751</v>
      </c>
      <c r="M83" s="19">
        <v>0.98653213054292976</v>
      </c>
      <c r="N83" s="19">
        <v>0.91580611553408442</v>
      </c>
      <c r="O83" s="19">
        <v>0.84508010052523908</v>
      </c>
      <c r="P83" s="19">
        <v>0.77435408551639373</v>
      </c>
      <c r="Q83" s="19">
        <v>0.70362807050754839</v>
      </c>
      <c r="R83" s="19">
        <v>0.63290205549870304</v>
      </c>
      <c r="S83" s="19">
        <v>0.5621760404898577</v>
      </c>
      <c r="T83" s="19">
        <v>0.49145002548101235</v>
      </c>
      <c r="U83" s="19">
        <v>0.42072401047216701</v>
      </c>
      <c r="V83" s="19">
        <v>0.34999799546332166</v>
      </c>
      <c r="W83" s="19">
        <v>0.27927198045447632</v>
      </c>
      <c r="X83" s="19">
        <v>0.20854596544563095</v>
      </c>
      <c r="Y83" s="19">
        <v>0.13781995043678558</v>
      </c>
      <c r="Z83" s="10">
        <v>6.7093935427939941E-2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8">
        <f t="shared" si="5"/>
        <v>2.0000000000000018E-2</v>
      </c>
      <c r="AR83" s="18">
        <f t="shared" si="5"/>
        <v>2.200000000000002E-2</v>
      </c>
      <c r="AS83" s="18">
        <f t="shared" si="5"/>
        <v>2.3999999999999799E-2</v>
      </c>
      <c r="AT83" s="18">
        <f t="shared" si="5"/>
        <v>2.6000000000000023E-2</v>
      </c>
      <c r="AU83" s="18">
        <f t="shared" si="5"/>
        <v>2.8000000000000025E-2</v>
      </c>
      <c r="AV83" s="18">
        <f t="shared" si="5"/>
        <v>3.0000000000000027E-2</v>
      </c>
      <c r="AW83" s="18">
        <f t="shared" si="5"/>
        <v>3.2000000000000028E-2</v>
      </c>
      <c r="AX83" s="18">
        <f t="shared" si="5"/>
        <v>3.400000000000003E-2</v>
      </c>
      <c r="AY83" s="18">
        <f t="shared" si="5"/>
        <v>3.6000000000000032E-2</v>
      </c>
      <c r="AZ83" s="18">
        <f t="shared" si="5"/>
        <v>3.7999999999999812E-2</v>
      </c>
      <c r="BA83" s="18">
        <f t="shared" si="5"/>
        <v>4.0000000000000036E-2</v>
      </c>
      <c r="BB83" s="18">
        <f t="shared" si="5"/>
        <v>4.2000000000000037E-2</v>
      </c>
      <c r="BC83" s="18">
        <f t="shared" si="5"/>
        <v>4.4000000000000039E-2</v>
      </c>
      <c r="BD83" s="18">
        <f t="shared" si="5"/>
        <v>4.6000000000000041E-2</v>
      </c>
      <c r="BE83" s="18">
        <f t="shared" si="5"/>
        <v>4.8000000000000043E-2</v>
      </c>
      <c r="BF83" s="18">
        <f t="shared" si="3"/>
        <v>5.0000000000000044E-2</v>
      </c>
    </row>
    <row r="84" spans="2:58" x14ac:dyDescent="0.3">
      <c r="B84" s="16">
        <v>10230</v>
      </c>
      <c r="C84" s="17" t="s">
        <v>110</v>
      </c>
      <c r="D84" s="10">
        <v>39.846642875003496</v>
      </c>
      <c r="E84" s="10">
        <v>37.042556231071636</v>
      </c>
      <c r="F84" s="18">
        <v>7.5699058845722075E-2</v>
      </c>
      <c r="G84" s="18">
        <v>0.02</v>
      </c>
      <c r="H84" s="18">
        <v>0.05</v>
      </c>
      <c r="I84" s="18">
        <v>0</v>
      </c>
      <c r="J84">
        <v>0</v>
      </c>
      <c r="K84" s="10">
        <v>2.0632355193104277</v>
      </c>
      <c r="L84" s="19">
        <v>1.9891504068482844</v>
      </c>
      <c r="M84" s="19">
        <v>1.915065294386141</v>
      </c>
      <c r="N84" s="19">
        <v>1.8409801819239977</v>
      </c>
      <c r="O84" s="19">
        <v>1.7668950694618544</v>
      </c>
      <c r="P84" s="19">
        <v>1.692809956999711</v>
      </c>
      <c r="Q84" s="19">
        <v>1.6187248445375677</v>
      </c>
      <c r="R84" s="19">
        <v>1.5446397320754244</v>
      </c>
      <c r="S84" s="19">
        <v>1.470554619613281</v>
      </c>
      <c r="T84" s="19">
        <v>1.3964695071511377</v>
      </c>
      <c r="U84" s="19">
        <v>1.3223843946889944</v>
      </c>
      <c r="V84" s="19">
        <v>1.248299282226851</v>
      </c>
      <c r="W84" s="19">
        <v>1.1742141697647077</v>
      </c>
      <c r="X84" s="19">
        <v>1.1001290573025644</v>
      </c>
      <c r="Y84" s="19">
        <v>1.0260439448404211</v>
      </c>
      <c r="Z84" s="10">
        <v>0.95195883237827883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8">
        <f t="shared" si="5"/>
        <v>2.0000000000000018E-2</v>
      </c>
      <c r="AR84" s="18">
        <f t="shared" si="5"/>
        <v>2.200000000000002E-2</v>
      </c>
      <c r="AS84" s="18">
        <f t="shared" si="5"/>
        <v>2.4000000000000021E-2</v>
      </c>
      <c r="AT84" s="18">
        <f t="shared" si="5"/>
        <v>2.6000000000000023E-2</v>
      </c>
      <c r="AU84" s="18">
        <f t="shared" si="5"/>
        <v>2.8000000000000025E-2</v>
      </c>
      <c r="AV84" s="18">
        <f t="shared" si="5"/>
        <v>3.0000000000000027E-2</v>
      </c>
      <c r="AW84" s="18">
        <f t="shared" si="5"/>
        <v>3.2000000000000028E-2</v>
      </c>
      <c r="AX84" s="18">
        <f t="shared" si="5"/>
        <v>3.400000000000003E-2</v>
      </c>
      <c r="AY84" s="18">
        <f t="shared" si="5"/>
        <v>3.6000000000000032E-2</v>
      </c>
      <c r="AZ84" s="18">
        <f t="shared" si="5"/>
        <v>3.8000000000000034E-2</v>
      </c>
      <c r="BA84" s="18">
        <f t="shared" si="5"/>
        <v>4.0000000000000036E-2</v>
      </c>
      <c r="BB84" s="18">
        <f t="shared" si="5"/>
        <v>4.2000000000000037E-2</v>
      </c>
      <c r="BC84" s="18">
        <f t="shared" si="5"/>
        <v>4.4000000000000039E-2</v>
      </c>
      <c r="BD84" s="18">
        <f t="shared" si="5"/>
        <v>4.6000000000000041E-2</v>
      </c>
      <c r="BE84" s="18">
        <f t="shared" si="5"/>
        <v>4.8000000000000043E-2</v>
      </c>
      <c r="BF84" s="18">
        <f t="shared" si="3"/>
        <v>4.9999999999999822E-2</v>
      </c>
    </row>
    <row r="85" spans="2:58" x14ac:dyDescent="0.3">
      <c r="B85" s="16">
        <v>10231</v>
      </c>
      <c r="C85" s="17" t="s">
        <v>111</v>
      </c>
      <c r="D85" s="10">
        <v>35.572658689219097</v>
      </c>
      <c r="E85" s="10">
        <v>33.286993403380094</v>
      </c>
      <c r="F85" s="18">
        <v>6.8665417093720052E-2</v>
      </c>
      <c r="G85" s="18">
        <v>0.02</v>
      </c>
      <c r="H85" s="18">
        <v>0.05</v>
      </c>
      <c r="I85" s="18">
        <v>0</v>
      </c>
      <c r="J85">
        <v>0</v>
      </c>
      <c r="K85" s="10">
        <v>1.6199254177714002</v>
      </c>
      <c r="L85" s="19">
        <v>1.5533514309646401</v>
      </c>
      <c r="M85" s="19">
        <v>1.4867774441578798</v>
      </c>
      <c r="N85" s="19">
        <v>1.4202034573511195</v>
      </c>
      <c r="O85" s="19">
        <v>1.3536294705443592</v>
      </c>
      <c r="P85" s="19">
        <v>1.2870554837375989</v>
      </c>
      <c r="Q85" s="19">
        <v>1.2204814969308386</v>
      </c>
      <c r="R85" s="19">
        <v>1.1539075101240783</v>
      </c>
      <c r="S85" s="19">
        <v>1.087333523317318</v>
      </c>
      <c r="T85" s="19">
        <v>1.0207595365105577</v>
      </c>
      <c r="U85" s="19">
        <v>0.95418554970379754</v>
      </c>
      <c r="V85" s="19">
        <v>0.88761156289703735</v>
      </c>
      <c r="W85" s="19">
        <v>0.82103757609027717</v>
      </c>
      <c r="X85" s="19">
        <v>0.75446358928351698</v>
      </c>
      <c r="Y85" s="19">
        <v>0.68788960247675679</v>
      </c>
      <c r="Z85" s="10">
        <v>0.62131561566999738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8">
        <f t="shared" si="5"/>
        <v>2.0000000000000018E-2</v>
      </c>
      <c r="AR85" s="18">
        <f t="shared" si="5"/>
        <v>2.200000000000002E-2</v>
      </c>
      <c r="AS85" s="18">
        <f t="shared" si="5"/>
        <v>2.4000000000000021E-2</v>
      </c>
      <c r="AT85" s="18">
        <f t="shared" si="5"/>
        <v>2.6000000000000023E-2</v>
      </c>
      <c r="AU85" s="18">
        <f t="shared" si="5"/>
        <v>2.7999999999999803E-2</v>
      </c>
      <c r="AV85" s="18">
        <f t="shared" si="5"/>
        <v>3.0000000000000027E-2</v>
      </c>
      <c r="AW85" s="18">
        <f t="shared" si="5"/>
        <v>3.2000000000000028E-2</v>
      </c>
      <c r="AX85" s="18">
        <f t="shared" si="5"/>
        <v>3.400000000000003E-2</v>
      </c>
      <c r="AY85" s="18">
        <f t="shared" si="5"/>
        <v>3.6000000000000032E-2</v>
      </c>
      <c r="AZ85" s="18">
        <f t="shared" si="5"/>
        <v>3.8000000000000034E-2</v>
      </c>
      <c r="BA85" s="18">
        <f t="shared" si="5"/>
        <v>4.0000000000000036E-2</v>
      </c>
      <c r="BB85" s="18">
        <f t="shared" si="5"/>
        <v>4.2000000000000037E-2</v>
      </c>
      <c r="BC85" s="18">
        <f t="shared" si="5"/>
        <v>4.4000000000000039E-2</v>
      </c>
      <c r="BD85" s="18">
        <f t="shared" si="5"/>
        <v>4.6000000000000041E-2</v>
      </c>
      <c r="BE85" s="18">
        <f t="shared" si="5"/>
        <v>4.8000000000000043E-2</v>
      </c>
      <c r="BF85" s="18">
        <f t="shared" si="3"/>
        <v>5.0000000000000044E-2</v>
      </c>
    </row>
    <row r="86" spans="2:58" x14ac:dyDescent="0.3">
      <c r="B86" s="16">
        <v>10234</v>
      </c>
      <c r="C86" s="17" t="s">
        <v>112</v>
      </c>
      <c r="D86" s="10">
        <v>38.581585069614668</v>
      </c>
      <c r="E86" s="10">
        <v>37.118145491098659</v>
      </c>
      <c r="F86" s="18">
        <v>3.9426527353500419E-2</v>
      </c>
      <c r="G86" s="18">
        <v>0.02</v>
      </c>
      <c r="H86" s="18">
        <v>0.05</v>
      </c>
      <c r="I86" s="18">
        <v>0</v>
      </c>
      <c r="J86">
        <v>0</v>
      </c>
      <c r="K86" s="10">
        <v>0.7210766686940363</v>
      </c>
      <c r="L86" s="19">
        <v>0.6730048907811006</v>
      </c>
      <c r="M86" s="19">
        <v>0.62493311286816489</v>
      </c>
      <c r="N86" s="19">
        <v>0.57686133495522918</v>
      </c>
      <c r="O86" s="19">
        <v>0.52878955704229347</v>
      </c>
      <c r="P86" s="19">
        <v>0.4807177791293577</v>
      </c>
      <c r="Q86" s="19">
        <v>0.43264600121642194</v>
      </c>
      <c r="R86" s="19">
        <v>0.38457422330348617</v>
      </c>
      <c r="S86" s="19">
        <v>0.33650244539055041</v>
      </c>
      <c r="T86" s="19">
        <v>0.28843066747761464</v>
      </c>
      <c r="U86" s="19">
        <v>0.24035888956467888</v>
      </c>
      <c r="V86" s="19">
        <v>0.19228711165174311</v>
      </c>
      <c r="W86" s="19">
        <v>0.14421533373880735</v>
      </c>
      <c r="X86" s="19">
        <v>9.6143555825871599E-2</v>
      </c>
      <c r="Y86" s="19">
        <v>4.8071777912935848E-2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8">
        <f t="shared" si="5"/>
        <v>2.0000000000000018E-2</v>
      </c>
      <c r="AR86" s="18">
        <f t="shared" si="5"/>
        <v>2.1295101823566753E-2</v>
      </c>
      <c r="AS86" s="18">
        <f t="shared" si="5"/>
        <v>2.2590203647133489E-2</v>
      </c>
      <c r="AT86" s="18">
        <f t="shared" si="5"/>
        <v>2.3885305470700002E-2</v>
      </c>
      <c r="AU86" s="18">
        <f t="shared" si="5"/>
        <v>2.5180407294266738E-2</v>
      </c>
      <c r="AV86" s="18">
        <f t="shared" si="5"/>
        <v>2.6475509117833473E-2</v>
      </c>
      <c r="AW86" s="18">
        <f t="shared" si="5"/>
        <v>2.7770610941400209E-2</v>
      </c>
      <c r="AX86" s="18">
        <f t="shared" si="5"/>
        <v>2.9065712764966722E-2</v>
      </c>
      <c r="AY86" s="18">
        <f t="shared" si="5"/>
        <v>3.0360814588533458E-2</v>
      </c>
      <c r="AZ86" s="18">
        <f t="shared" si="5"/>
        <v>3.1655916412100193E-2</v>
      </c>
      <c r="BA86" s="18">
        <f t="shared" si="5"/>
        <v>3.2951018235666929E-2</v>
      </c>
      <c r="BB86" s="18">
        <f t="shared" si="5"/>
        <v>3.4246120059233665E-2</v>
      </c>
      <c r="BC86" s="18">
        <f t="shared" si="5"/>
        <v>3.55412218828004E-2</v>
      </c>
      <c r="BD86" s="18">
        <f t="shared" si="5"/>
        <v>3.6836323706367136E-2</v>
      </c>
      <c r="BE86" s="18">
        <f t="shared" si="5"/>
        <v>3.8131425529933649E-2</v>
      </c>
      <c r="BF86" s="18">
        <f t="shared" si="3"/>
        <v>3.9426527353500385E-2</v>
      </c>
    </row>
    <row r="87" spans="2:58" x14ac:dyDescent="0.3">
      <c r="B87" s="16">
        <v>10235</v>
      </c>
      <c r="C87" s="17" t="s">
        <v>113</v>
      </c>
      <c r="D87" s="10">
        <v>34.908898446470452</v>
      </c>
      <c r="E87" s="10">
        <v>34.042976158709827</v>
      </c>
      <c r="F87" s="18">
        <v>2.5436151167384964E-2</v>
      </c>
      <c r="G87" s="18">
        <v>0.02</v>
      </c>
      <c r="H87" s="18">
        <v>0.05</v>
      </c>
      <c r="I87" s="18">
        <v>0</v>
      </c>
      <c r="J87">
        <v>0</v>
      </c>
      <c r="K87" s="10">
        <v>0.18506276458642892</v>
      </c>
      <c r="L87" s="19">
        <v>0.17272524694733365</v>
      </c>
      <c r="M87" s="19">
        <v>0.16038772930823839</v>
      </c>
      <c r="N87" s="19">
        <v>0.14805021166914312</v>
      </c>
      <c r="O87" s="19">
        <v>0.13571269403004785</v>
      </c>
      <c r="P87" s="19">
        <v>0.12337517639095258</v>
      </c>
      <c r="Q87" s="19">
        <v>0.11103765875185731</v>
      </c>
      <c r="R87" s="19">
        <v>9.8700141112762041E-2</v>
      </c>
      <c r="S87" s="19">
        <v>8.6362623473666772E-2</v>
      </c>
      <c r="T87" s="19">
        <v>7.4025105834571503E-2</v>
      </c>
      <c r="U87" s="19">
        <v>6.1687588195476241E-2</v>
      </c>
      <c r="V87" s="19">
        <v>4.9350070556380979E-2</v>
      </c>
      <c r="W87" s="19">
        <v>3.7012552917285717E-2</v>
      </c>
      <c r="X87" s="19">
        <v>2.4675035278190455E-2</v>
      </c>
      <c r="Y87" s="19">
        <v>1.2337517639095193E-2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8">
        <f t="shared" si="5"/>
        <v>2.0000000000000018E-2</v>
      </c>
      <c r="AR87" s="18">
        <f t="shared" si="5"/>
        <v>2.0362410077825466E-2</v>
      </c>
      <c r="AS87" s="18">
        <f t="shared" si="5"/>
        <v>2.0724820155651358E-2</v>
      </c>
      <c r="AT87" s="18">
        <f t="shared" si="5"/>
        <v>2.1087230233477028E-2</v>
      </c>
      <c r="AU87" s="18">
        <f t="shared" si="5"/>
        <v>2.1449640311302698E-2</v>
      </c>
      <c r="AV87" s="18">
        <f t="shared" si="5"/>
        <v>2.1812050389128368E-2</v>
      </c>
      <c r="AW87" s="18">
        <f t="shared" si="5"/>
        <v>2.2174460466954038E-2</v>
      </c>
      <c r="AX87" s="18">
        <f t="shared" si="5"/>
        <v>2.2536870544779486E-2</v>
      </c>
      <c r="AY87" s="18">
        <f t="shared" si="5"/>
        <v>2.2899280622605156E-2</v>
      </c>
      <c r="AZ87" s="18">
        <f t="shared" si="5"/>
        <v>2.3261690700431048E-2</v>
      </c>
      <c r="BA87" s="18">
        <f t="shared" si="5"/>
        <v>2.3624100778256718E-2</v>
      </c>
      <c r="BB87" s="18">
        <f t="shared" si="5"/>
        <v>2.3986510856082388E-2</v>
      </c>
      <c r="BC87" s="18">
        <f t="shared" si="5"/>
        <v>2.4348920933908058E-2</v>
      </c>
      <c r="BD87" s="18">
        <f t="shared" si="5"/>
        <v>2.4711331011733506E-2</v>
      </c>
      <c r="BE87" s="18">
        <f t="shared" si="5"/>
        <v>2.5073741089559176E-2</v>
      </c>
      <c r="BF87" s="18">
        <f t="shared" si="3"/>
        <v>2.5436151167385068E-2</v>
      </c>
    </row>
    <row r="88" spans="2:58" x14ac:dyDescent="0.3">
      <c r="B88" s="16">
        <v>10236</v>
      </c>
      <c r="C88" s="17" t="s">
        <v>114</v>
      </c>
      <c r="D88" s="10">
        <v>37.390254757516459</v>
      </c>
      <c r="E88" s="10">
        <v>34.621743973324946</v>
      </c>
      <c r="F88" s="18">
        <v>7.9964509769483882E-2</v>
      </c>
      <c r="G88" s="18">
        <v>0.02</v>
      </c>
      <c r="H88" s="18">
        <v>0.05</v>
      </c>
      <c r="I88" s="18">
        <v>0</v>
      </c>
      <c r="J88">
        <v>0</v>
      </c>
      <c r="K88" s="10">
        <v>2.0760759047250135</v>
      </c>
      <c r="L88" s="19">
        <v>2.0068324167783635</v>
      </c>
      <c r="M88" s="19">
        <v>1.9375889288317136</v>
      </c>
      <c r="N88" s="19">
        <v>1.8683454408850637</v>
      </c>
      <c r="O88" s="19">
        <v>1.7991019529384138</v>
      </c>
      <c r="P88" s="19">
        <v>1.7298584649917639</v>
      </c>
      <c r="Q88" s="19">
        <v>1.660614977045114</v>
      </c>
      <c r="R88" s="19">
        <v>1.591371489098464</v>
      </c>
      <c r="S88" s="19">
        <v>1.5221280011518141</v>
      </c>
      <c r="T88" s="19">
        <v>1.4528845132051642</v>
      </c>
      <c r="U88" s="19">
        <v>1.3836410252585143</v>
      </c>
      <c r="V88" s="19">
        <v>1.3143975373118644</v>
      </c>
      <c r="W88" s="19">
        <v>1.2451540493652145</v>
      </c>
      <c r="X88" s="19">
        <v>1.1759105614185645</v>
      </c>
      <c r="Y88" s="19">
        <v>1.1066670734719146</v>
      </c>
      <c r="Z88" s="10">
        <v>1.0374235855252649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8">
        <f t="shared" si="5"/>
        <v>2.0000000000000018E-2</v>
      </c>
      <c r="AR88" s="18">
        <f t="shared" si="5"/>
        <v>2.200000000000002E-2</v>
      </c>
      <c r="AS88" s="18">
        <f t="shared" si="5"/>
        <v>2.4000000000000021E-2</v>
      </c>
      <c r="AT88" s="18">
        <f t="shared" si="5"/>
        <v>2.6000000000000023E-2</v>
      </c>
      <c r="AU88" s="18">
        <f t="shared" si="5"/>
        <v>2.8000000000000025E-2</v>
      </c>
      <c r="AV88" s="18">
        <f t="shared" si="5"/>
        <v>3.0000000000000027E-2</v>
      </c>
      <c r="AW88" s="18">
        <f t="shared" si="5"/>
        <v>3.2000000000000028E-2</v>
      </c>
      <c r="AX88" s="18">
        <f t="shared" si="5"/>
        <v>3.400000000000003E-2</v>
      </c>
      <c r="AY88" s="18">
        <f t="shared" si="5"/>
        <v>3.6000000000000032E-2</v>
      </c>
      <c r="AZ88" s="18">
        <f t="shared" si="5"/>
        <v>3.8000000000000034E-2</v>
      </c>
      <c r="BA88" s="18">
        <f t="shared" si="5"/>
        <v>4.0000000000000036E-2</v>
      </c>
      <c r="BB88" s="18">
        <f t="shared" si="5"/>
        <v>4.2000000000000037E-2</v>
      </c>
      <c r="BC88" s="18">
        <f t="shared" si="5"/>
        <v>4.4000000000000039E-2</v>
      </c>
      <c r="BD88" s="18">
        <f t="shared" si="5"/>
        <v>4.6000000000000041E-2</v>
      </c>
      <c r="BE88" s="18">
        <f t="shared" si="5"/>
        <v>4.8000000000000043E-2</v>
      </c>
      <c r="BF88" s="18">
        <f t="shared" si="3"/>
        <v>4.9999999999999822E-2</v>
      </c>
    </row>
    <row r="89" spans="2:58" x14ac:dyDescent="0.3">
      <c r="B89" s="16">
        <v>10237</v>
      </c>
      <c r="C89" s="17" t="s">
        <v>115</v>
      </c>
      <c r="D89" s="10">
        <v>29.756648247176095</v>
      </c>
      <c r="E89" s="10">
        <v>31.482104499715089</v>
      </c>
      <c r="F89" s="18">
        <v>-5.4807525734329766E-2</v>
      </c>
      <c r="G89" s="18">
        <v>0</v>
      </c>
      <c r="H89" s="18">
        <v>0.05</v>
      </c>
      <c r="I89" s="18">
        <v>-3.0751716318998448E-2</v>
      </c>
      <c r="J89">
        <v>1</v>
      </c>
      <c r="K89" s="10">
        <v>0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  <c r="U89" s="19">
        <v>0</v>
      </c>
      <c r="V89" s="19">
        <v>0</v>
      </c>
      <c r="W89" s="19">
        <v>0</v>
      </c>
      <c r="X89" s="19">
        <v>0</v>
      </c>
      <c r="Y89" s="19">
        <v>0</v>
      </c>
      <c r="Z89" s="10">
        <v>0</v>
      </c>
      <c r="AA89" s="10">
        <v>-0.96812874670030291</v>
      </c>
      <c r="AB89" s="10">
        <v>-0.9160438452428018</v>
      </c>
      <c r="AC89" s="10">
        <v>-0.86395894378530025</v>
      </c>
      <c r="AD89" s="10">
        <v>-0.81187404232779992</v>
      </c>
      <c r="AE89" s="10">
        <v>-0.75978914087029903</v>
      </c>
      <c r="AF89" s="10">
        <v>-0.70770423941279781</v>
      </c>
      <c r="AG89" s="10">
        <v>-0.65561933795529703</v>
      </c>
      <c r="AH89" s="10">
        <v>-0.60353443649779581</v>
      </c>
      <c r="AI89" s="10">
        <v>-0.5514495350402947</v>
      </c>
      <c r="AJ89" s="10">
        <v>-0.49936463358279359</v>
      </c>
      <c r="AK89" s="10">
        <v>-0.44727973212529248</v>
      </c>
      <c r="AL89" s="10">
        <v>-0.39519483066779154</v>
      </c>
      <c r="AM89" s="10">
        <v>-0.34310992921029071</v>
      </c>
      <c r="AN89" s="10">
        <v>-0.29102502775278949</v>
      </c>
      <c r="AO89" s="10">
        <v>-0.23894012629528857</v>
      </c>
      <c r="AP89" s="10">
        <v>-0.18685522483778744</v>
      </c>
      <c r="AQ89" s="18">
        <f t="shared" si="5"/>
        <v>0</v>
      </c>
      <c r="AR89" s="18">
        <f t="shared" si="5"/>
        <v>0</v>
      </c>
      <c r="AS89" s="18">
        <f t="shared" si="5"/>
        <v>0</v>
      </c>
      <c r="AT89" s="18">
        <f t="shared" si="5"/>
        <v>0</v>
      </c>
      <c r="AU89" s="18">
        <f t="shared" si="5"/>
        <v>0</v>
      </c>
      <c r="AV89" s="18">
        <f t="shared" si="5"/>
        <v>0</v>
      </c>
      <c r="AW89" s="18">
        <f t="shared" si="5"/>
        <v>0</v>
      </c>
      <c r="AX89" s="18">
        <f t="shared" si="5"/>
        <v>0</v>
      </c>
      <c r="AY89" s="18">
        <f t="shared" si="5"/>
        <v>0</v>
      </c>
      <c r="AZ89" s="18">
        <f t="shared" si="5"/>
        <v>0</v>
      </c>
      <c r="BA89" s="18">
        <f t="shared" si="5"/>
        <v>0</v>
      </c>
      <c r="BB89" s="18">
        <f t="shared" si="5"/>
        <v>0</v>
      </c>
      <c r="BC89" s="18">
        <f t="shared" si="5"/>
        <v>0</v>
      </c>
      <c r="BD89" s="18">
        <f t="shared" si="5"/>
        <v>0</v>
      </c>
      <c r="BE89" s="18">
        <f t="shared" si="5"/>
        <v>0</v>
      </c>
      <c r="BF89" s="18">
        <f t="shared" si="3"/>
        <v>0</v>
      </c>
    </row>
    <row r="90" spans="2:58" x14ac:dyDescent="0.3">
      <c r="B90" s="16">
        <v>10239</v>
      </c>
      <c r="C90" s="17" t="s">
        <v>116</v>
      </c>
      <c r="D90" s="10">
        <v>36.848186985425279</v>
      </c>
      <c r="E90" s="10">
        <v>34.876786877593752</v>
      </c>
      <c r="F90" s="18">
        <v>5.652470552263042E-2</v>
      </c>
      <c r="G90" s="18">
        <v>0.02</v>
      </c>
      <c r="H90" s="18">
        <v>0.05</v>
      </c>
      <c r="I90" s="18">
        <v>0</v>
      </c>
      <c r="J90">
        <v>0</v>
      </c>
      <c r="K90" s="10">
        <v>1.2738643702796526</v>
      </c>
      <c r="L90" s="19">
        <v>1.2041107965244651</v>
      </c>
      <c r="M90" s="19">
        <v>1.1343572227692775</v>
      </c>
      <c r="N90" s="19">
        <v>1.06460364901409</v>
      </c>
      <c r="O90" s="19">
        <v>0.99485007525890246</v>
      </c>
      <c r="P90" s="19">
        <v>0.92509650150371492</v>
      </c>
      <c r="Q90" s="19">
        <v>0.85534292774852738</v>
      </c>
      <c r="R90" s="19">
        <v>0.78558935399333985</v>
      </c>
      <c r="S90" s="19">
        <v>0.71583578023815231</v>
      </c>
      <c r="T90" s="19">
        <v>0.64608220648296477</v>
      </c>
      <c r="U90" s="19">
        <v>0.57632863272777723</v>
      </c>
      <c r="V90" s="19">
        <v>0.5065750589725897</v>
      </c>
      <c r="W90" s="19">
        <v>0.43682148521740216</v>
      </c>
      <c r="X90" s="19">
        <v>0.36706791146221462</v>
      </c>
      <c r="Y90" s="19">
        <v>0.29731433770702709</v>
      </c>
      <c r="Z90" s="10">
        <v>0.22756076395183999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8">
        <f t="shared" si="5"/>
        <v>2.0000000000000018E-2</v>
      </c>
      <c r="AR90" s="18">
        <f t="shared" si="5"/>
        <v>2.200000000000002E-2</v>
      </c>
      <c r="AS90" s="18">
        <f t="shared" si="5"/>
        <v>2.4000000000000021E-2</v>
      </c>
      <c r="AT90" s="18">
        <f t="shared" si="5"/>
        <v>2.6000000000000023E-2</v>
      </c>
      <c r="AU90" s="18">
        <f t="shared" si="5"/>
        <v>2.8000000000000025E-2</v>
      </c>
      <c r="AV90" s="18">
        <f t="shared" si="5"/>
        <v>3.0000000000000027E-2</v>
      </c>
      <c r="AW90" s="18">
        <f t="shared" si="5"/>
        <v>3.1999999999999806E-2</v>
      </c>
      <c r="AX90" s="18">
        <f t="shared" si="5"/>
        <v>3.400000000000003E-2</v>
      </c>
      <c r="AY90" s="18">
        <f t="shared" si="5"/>
        <v>3.6000000000000032E-2</v>
      </c>
      <c r="AZ90" s="18">
        <f t="shared" si="5"/>
        <v>3.8000000000000034E-2</v>
      </c>
      <c r="BA90" s="18">
        <f t="shared" si="5"/>
        <v>4.0000000000000036E-2</v>
      </c>
      <c r="BB90" s="18">
        <f t="shared" si="5"/>
        <v>4.2000000000000037E-2</v>
      </c>
      <c r="BC90" s="18">
        <f t="shared" si="5"/>
        <v>4.4000000000000039E-2</v>
      </c>
      <c r="BD90" s="18">
        <f t="shared" si="5"/>
        <v>4.6000000000000041E-2</v>
      </c>
      <c r="BE90" s="18">
        <f t="shared" si="5"/>
        <v>4.8000000000000043E-2</v>
      </c>
      <c r="BF90" s="18">
        <f t="shared" si="3"/>
        <v>4.9999999999999822E-2</v>
      </c>
    </row>
    <row r="91" spans="2:58" x14ac:dyDescent="0.3">
      <c r="B91" s="16">
        <v>10242</v>
      </c>
      <c r="C91" s="17" t="s">
        <v>117</v>
      </c>
      <c r="D91" s="10">
        <v>35.304933196019</v>
      </c>
      <c r="E91" s="10">
        <v>34.344950562471446</v>
      </c>
      <c r="F91" s="18">
        <v>2.7951201496167598E-2</v>
      </c>
      <c r="G91" s="18">
        <v>0.02</v>
      </c>
      <c r="H91" s="18">
        <v>0.05</v>
      </c>
      <c r="I91" s="18">
        <v>0</v>
      </c>
      <c r="J91">
        <v>0</v>
      </c>
      <c r="K91" s="10">
        <v>0.27308362229812516</v>
      </c>
      <c r="L91" s="19">
        <v>0.25487804747825016</v>
      </c>
      <c r="M91" s="19">
        <v>0.23667247265837515</v>
      </c>
      <c r="N91" s="19">
        <v>0.21846689783850015</v>
      </c>
      <c r="O91" s="19">
        <v>0.20026132301862515</v>
      </c>
      <c r="P91" s="19">
        <v>0.18205574819875014</v>
      </c>
      <c r="Q91" s="19">
        <v>0.16385017337887514</v>
      </c>
      <c r="R91" s="19">
        <v>0.14564459855900014</v>
      </c>
      <c r="S91" s="19">
        <v>0.12743902373912513</v>
      </c>
      <c r="T91" s="19">
        <v>0.10923344891925013</v>
      </c>
      <c r="U91" s="19">
        <v>9.1027874099375128E-2</v>
      </c>
      <c r="V91" s="19">
        <v>7.2822299279500124E-2</v>
      </c>
      <c r="W91" s="19">
        <v>5.4616724459625114E-2</v>
      </c>
      <c r="X91" s="19">
        <v>3.6411149639750104E-2</v>
      </c>
      <c r="Y91" s="19">
        <v>1.8205574819875094E-2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8">
        <f t="shared" si="5"/>
        <v>2.0000000000000018E-2</v>
      </c>
      <c r="AR91" s="18">
        <f t="shared" si="5"/>
        <v>2.0530080099744552E-2</v>
      </c>
      <c r="AS91" s="18">
        <f t="shared" si="5"/>
        <v>2.1060160199488864E-2</v>
      </c>
      <c r="AT91" s="18">
        <f t="shared" si="5"/>
        <v>2.1590240299233399E-2</v>
      </c>
      <c r="AU91" s="18">
        <f t="shared" si="5"/>
        <v>2.2120320398978155E-2</v>
      </c>
      <c r="AV91" s="18">
        <f t="shared" si="5"/>
        <v>2.2650400498722467E-2</v>
      </c>
      <c r="AW91" s="18">
        <f t="shared" si="5"/>
        <v>2.3180480598467001E-2</v>
      </c>
      <c r="AX91" s="18">
        <f t="shared" si="5"/>
        <v>2.3710560698211536E-2</v>
      </c>
      <c r="AY91" s="18">
        <f t="shared" si="5"/>
        <v>2.424064079795607E-2</v>
      </c>
      <c r="AZ91" s="18">
        <f t="shared" si="5"/>
        <v>2.4770720897700604E-2</v>
      </c>
      <c r="BA91" s="18">
        <f t="shared" si="5"/>
        <v>2.5300800997445139E-2</v>
      </c>
      <c r="BB91" s="18">
        <f t="shared" si="5"/>
        <v>2.5830881097189451E-2</v>
      </c>
      <c r="BC91" s="18">
        <f t="shared" si="5"/>
        <v>2.6360961196933985E-2</v>
      </c>
      <c r="BD91" s="18">
        <f t="shared" si="5"/>
        <v>2.6891041296678742E-2</v>
      </c>
      <c r="BE91" s="18">
        <f t="shared" si="5"/>
        <v>2.7421121396423054E-2</v>
      </c>
      <c r="BF91" s="18">
        <f t="shared" si="3"/>
        <v>2.7951201496167588E-2</v>
      </c>
    </row>
    <row r="92" spans="2:58" x14ac:dyDescent="0.3">
      <c r="B92" s="16">
        <v>10244</v>
      </c>
      <c r="C92" s="17" t="s">
        <v>118</v>
      </c>
      <c r="D92" s="10">
        <v>36.956211974635359</v>
      </c>
      <c r="E92" s="10">
        <v>35.463677187572735</v>
      </c>
      <c r="F92" s="18">
        <v>4.2086295201943735E-2</v>
      </c>
      <c r="G92" s="18">
        <v>0.02</v>
      </c>
      <c r="H92" s="18">
        <v>0.05</v>
      </c>
      <c r="I92" s="18">
        <v>0</v>
      </c>
      <c r="J92">
        <v>0</v>
      </c>
      <c r="K92" s="10">
        <v>0.7832612433111692</v>
      </c>
      <c r="L92" s="19">
        <v>0.73104382709042459</v>
      </c>
      <c r="M92" s="19">
        <v>0.67882641086967999</v>
      </c>
      <c r="N92" s="19">
        <v>0.62660899464893538</v>
      </c>
      <c r="O92" s="19">
        <v>0.57439157842819077</v>
      </c>
      <c r="P92" s="19">
        <v>0.52217416220744617</v>
      </c>
      <c r="Q92" s="19">
        <v>0.46995674598670156</v>
      </c>
      <c r="R92" s="19">
        <v>0.41773932976595696</v>
      </c>
      <c r="S92" s="19">
        <v>0.36552191354521235</v>
      </c>
      <c r="T92" s="19">
        <v>0.31330449732446775</v>
      </c>
      <c r="U92" s="19">
        <v>0.26108708110372314</v>
      </c>
      <c r="V92" s="19">
        <v>0.20886966488297853</v>
      </c>
      <c r="W92" s="19">
        <v>0.15665224866223393</v>
      </c>
      <c r="X92" s="19">
        <v>0.10443483244148932</v>
      </c>
      <c r="Y92" s="19">
        <v>5.221741622074471E-2</v>
      </c>
      <c r="Z92" s="10">
        <v>0</v>
      </c>
      <c r="AA92" s="10">
        <v>0</v>
      </c>
      <c r="AB92" s="10">
        <v>0</v>
      </c>
      <c r="AC92" s="10">
        <v>0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0</v>
      </c>
      <c r="AN92" s="10">
        <v>0</v>
      </c>
      <c r="AO92" s="10">
        <v>0</v>
      </c>
      <c r="AP92" s="10">
        <v>0</v>
      </c>
      <c r="AQ92" s="18">
        <f t="shared" si="5"/>
        <v>2.0000000000000018E-2</v>
      </c>
      <c r="AR92" s="18">
        <f t="shared" si="5"/>
        <v>2.1472419680129695E-2</v>
      </c>
      <c r="AS92" s="18">
        <f t="shared" si="5"/>
        <v>2.294483936025915E-2</v>
      </c>
      <c r="AT92" s="18">
        <f t="shared" si="5"/>
        <v>2.4417259040388828E-2</v>
      </c>
      <c r="AU92" s="18">
        <f t="shared" si="5"/>
        <v>2.5889678720518283E-2</v>
      </c>
      <c r="AV92" s="18">
        <f t="shared" si="5"/>
        <v>2.7362098400647739E-2</v>
      </c>
      <c r="AW92" s="18">
        <f t="shared" si="5"/>
        <v>2.8834518080777638E-2</v>
      </c>
      <c r="AX92" s="18">
        <f t="shared" si="5"/>
        <v>3.0306937760907093E-2</v>
      </c>
      <c r="AY92" s="18">
        <f t="shared" si="5"/>
        <v>3.1779357441036549E-2</v>
      </c>
      <c r="AZ92" s="18">
        <f t="shared" si="5"/>
        <v>3.3251777121166226E-2</v>
      </c>
      <c r="BA92" s="18">
        <f t="shared" si="5"/>
        <v>3.4724196801295681E-2</v>
      </c>
      <c r="BB92" s="18">
        <f t="shared" si="5"/>
        <v>3.6196616481425581E-2</v>
      </c>
      <c r="BC92" s="18">
        <f t="shared" si="5"/>
        <v>3.7669036161555036E-2</v>
      </c>
      <c r="BD92" s="18">
        <f t="shared" si="5"/>
        <v>3.9141455841684492E-2</v>
      </c>
      <c r="BE92" s="18">
        <f t="shared" si="5"/>
        <v>4.0613875521814169E-2</v>
      </c>
      <c r="BF92" s="18">
        <f t="shared" si="3"/>
        <v>4.2086295201943846E-2</v>
      </c>
    </row>
    <row r="93" spans="2:58" x14ac:dyDescent="0.3">
      <c r="B93" s="16">
        <v>10246</v>
      </c>
      <c r="C93" s="17" t="s">
        <v>119</v>
      </c>
      <c r="D93" s="10">
        <v>36.370605933352394</v>
      </c>
      <c r="E93" s="10">
        <v>35.253443965197121</v>
      </c>
      <c r="F93" s="18">
        <v>3.1689442009074531E-2</v>
      </c>
      <c r="G93" s="18">
        <v>0.02</v>
      </c>
      <c r="H93" s="18">
        <v>0.05</v>
      </c>
      <c r="I93" s="18">
        <v>0</v>
      </c>
      <c r="J93">
        <v>0</v>
      </c>
      <c r="K93" s="10">
        <v>0.41209308885133022</v>
      </c>
      <c r="L93" s="19">
        <v>0.38462021626124154</v>
      </c>
      <c r="M93" s="19">
        <v>0.35714734367115286</v>
      </c>
      <c r="N93" s="19">
        <v>0.32967447108106418</v>
      </c>
      <c r="O93" s="19">
        <v>0.3022015984909755</v>
      </c>
      <c r="P93" s="19">
        <v>0.27472872590088682</v>
      </c>
      <c r="Q93" s="19">
        <v>0.24725585331079813</v>
      </c>
      <c r="R93" s="19">
        <v>0.21978298072070945</v>
      </c>
      <c r="S93" s="19">
        <v>0.19231010813062077</v>
      </c>
      <c r="T93" s="19">
        <v>0.16483723554053209</v>
      </c>
      <c r="U93" s="19">
        <v>0.13736436295044341</v>
      </c>
      <c r="V93" s="19">
        <v>0.10989149036035473</v>
      </c>
      <c r="W93" s="19">
        <v>8.2418617770266045E-2</v>
      </c>
      <c r="X93" s="19">
        <v>5.4945745180177363E-2</v>
      </c>
      <c r="Y93" s="19">
        <v>2.7472872590088682E-2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8">
        <f t="shared" si="5"/>
        <v>2.0000000000000018E-2</v>
      </c>
      <c r="AR93" s="18">
        <f t="shared" si="5"/>
        <v>2.0779296133938363E-2</v>
      </c>
      <c r="AS93" s="18">
        <f t="shared" si="5"/>
        <v>2.1558592267876708E-2</v>
      </c>
      <c r="AT93" s="18">
        <f t="shared" si="5"/>
        <v>2.2337888401815054E-2</v>
      </c>
      <c r="AU93" s="18">
        <f t="shared" si="5"/>
        <v>2.3117184535753177E-2</v>
      </c>
      <c r="AV93" s="18">
        <f t="shared" si="5"/>
        <v>2.3896480669691522E-2</v>
      </c>
      <c r="AW93" s="18">
        <f t="shared" si="5"/>
        <v>2.4675776803629867E-2</v>
      </c>
      <c r="AX93" s="18">
        <f t="shared" si="5"/>
        <v>2.5455072937568213E-2</v>
      </c>
      <c r="AY93" s="18">
        <f t="shared" si="5"/>
        <v>2.6234369071506336E-2</v>
      </c>
      <c r="AZ93" s="18">
        <f t="shared" si="5"/>
        <v>2.7013665205444681E-2</v>
      </c>
      <c r="BA93" s="18">
        <f t="shared" si="5"/>
        <v>2.7792961339383027E-2</v>
      </c>
      <c r="BB93" s="18">
        <f t="shared" si="5"/>
        <v>2.8572257473321372E-2</v>
      </c>
      <c r="BC93" s="18">
        <f t="shared" si="5"/>
        <v>2.9351553607259717E-2</v>
      </c>
      <c r="BD93" s="18">
        <f t="shared" si="5"/>
        <v>3.013084974119784E-2</v>
      </c>
      <c r="BE93" s="18">
        <f t="shared" si="5"/>
        <v>3.0910145875136186E-2</v>
      </c>
      <c r="BF93" s="18">
        <f t="shared" si="3"/>
        <v>3.1689442009074531E-2</v>
      </c>
    </row>
    <row r="94" spans="2:58" x14ac:dyDescent="0.3">
      <c r="B94" s="16">
        <v>10247</v>
      </c>
      <c r="C94" s="17" t="s">
        <v>120</v>
      </c>
      <c r="D94" s="10">
        <v>35.35144594120856</v>
      </c>
      <c r="E94" s="10">
        <v>33.958619654964792</v>
      </c>
      <c r="F94" s="18">
        <v>4.101539757491688E-2</v>
      </c>
      <c r="G94" s="18">
        <v>0.02</v>
      </c>
      <c r="H94" s="18">
        <v>0.05</v>
      </c>
      <c r="I94" s="18">
        <v>0</v>
      </c>
      <c r="J94">
        <v>0</v>
      </c>
      <c r="K94" s="10">
        <v>0.71365389314447181</v>
      </c>
      <c r="L94" s="19">
        <v>0.66607696693484031</v>
      </c>
      <c r="M94" s="19">
        <v>0.61850004072520881</v>
      </c>
      <c r="N94" s="19">
        <v>0.57092311451557731</v>
      </c>
      <c r="O94" s="19">
        <v>0.52334618830594581</v>
      </c>
      <c r="P94" s="19">
        <v>0.47576926209631437</v>
      </c>
      <c r="Q94" s="19">
        <v>0.42819233588668293</v>
      </c>
      <c r="R94" s="19">
        <v>0.38061540967705149</v>
      </c>
      <c r="S94" s="19">
        <v>0.33303848346742004</v>
      </c>
      <c r="T94" s="19">
        <v>0.2854615572577886</v>
      </c>
      <c r="U94" s="19">
        <v>0.23788463104815716</v>
      </c>
      <c r="V94" s="19">
        <v>0.19030770483852572</v>
      </c>
      <c r="W94" s="19">
        <v>0.14273077862889427</v>
      </c>
      <c r="X94" s="19">
        <v>9.5153852419262816E-2</v>
      </c>
      <c r="Y94" s="19">
        <v>4.7576926209631359E-2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8">
        <f t="shared" ref="AQ94:BE110" si="6">+IF($K94=0,0,($D94-K94)/$E94-1)</f>
        <v>2.0000000000000018E-2</v>
      </c>
      <c r="AR94" s="18">
        <f t="shared" si="6"/>
        <v>2.1401026504994425E-2</v>
      </c>
      <c r="AS94" s="18">
        <f t="shared" si="6"/>
        <v>2.2802053009988832E-2</v>
      </c>
      <c r="AT94" s="18">
        <f t="shared" si="6"/>
        <v>2.4203079514983239E-2</v>
      </c>
      <c r="AU94" s="18">
        <f t="shared" si="6"/>
        <v>2.5604106019977868E-2</v>
      </c>
      <c r="AV94" s="18">
        <f t="shared" si="6"/>
        <v>2.7005132524972275E-2</v>
      </c>
      <c r="AW94" s="18">
        <f t="shared" si="6"/>
        <v>2.8406159029966682E-2</v>
      </c>
      <c r="AX94" s="18">
        <f t="shared" si="6"/>
        <v>2.9807185534961311E-2</v>
      </c>
      <c r="AY94" s="18">
        <f t="shared" si="6"/>
        <v>3.1208212039955718E-2</v>
      </c>
      <c r="AZ94" s="18">
        <f t="shared" si="6"/>
        <v>3.2609238544950125E-2</v>
      </c>
      <c r="BA94" s="18">
        <f t="shared" si="6"/>
        <v>3.4010265049944532E-2</v>
      </c>
      <c r="BB94" s="18">
        <f t="shared" si="6"/>
        <v>3.5411291554939162E-2</v>
      </c>
      <c r="BC94" s="18">
        <f t="shared" si="6"/>
        <v>3.6812318059933569E-2</v>
      </c>
      <c r="BD94" s="18">
        <f t="shared" si="6"/>
        <v>3.8213344564927976E-2</v>
      </c>
      <c r="BE94" s="18">
        <f t="shared" si="6"/>
        <v>3.9614371069922383E-2</v>
      </c>
      <c r="BF94" s="18">
        <f t="shared" si="3"/>
        <v>4.101539757491679E-2</v>
      </c>
    </row>
    <row r="95" spans="2:58" x14ac:dyDescent="0.3">
      <c r="B95" s="16">
        <v>10256</v>
      </c>
      <c r="C95" s="17" t="s">
        <v>121</v>
      </c>
      <c r="D95" s="10">
        <v>36.550109186013728</v>
      </c>
      <c r="E95" s="10">
        <v>34.560053423792759</v>
      </c>
      <c r="F95" s="18">
        <v>5.7582542996039508E-2</v>
      </c>
      <c r="G95" s="18">
        <v>0.02</v>
      </c>
      <c r="H95" s="18">
        <v>0.05</v>
      </c>
      <c r="I95" s="18">
        <v>0</v>
      </c>
      <c r="J95">
        <v>0</v>
      </c>
      <c r="K95" s="10">
        <v>1.298854693745114</v>
      </c>
      <c r="L95" s="19">
        <v>1.2297345868975285</v>
      </c>
      <c r="M95" s="19">
        <v>1.1606144800499429</v>
      </c>
      <c r="N95" s="19">
        <v>1.0914943732023574</v>
      </c>
      <c r="O95" s="19">
        <v>1.0223742663547719</v>
      </c>
      <c r="P95" s="19">
        <v>0.95325415950718639</v>
      </c>
      <c r="Q95" s="19">
        <v>0.88413405265960088</v>
      </c>
      <c r="R95" s="19">
        <v>0.81501394581201536</v>
      </c>
      <c r="S95" s="19">
        <v>0.74589383896442985</v>
      </c>
      <c r="T95" s="19">
        <v>0.67677373211684433</v>
      </c>
      <c r="U95" s="19">
        <v>0.60765362526925881</v>
      </c>
      <c r="V95" s="19">
        <v>0.5385335184216733</v>
      </c>
      <c r="W95" s="19">
        <v>0.46941341157408778</v>
      </c>
      <c r="X95" s="19">
        <v>0.40029330472650226</v>
      </c>
      <c r="Y95" s="19">
        <v>0.33117319787891675</v>
      </c>
      <c r="Z95" s="10">
        <v>0.2620530910313309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8">
        <f t="shared" si="6"/>
        <v>2.0000000000000018E-2</v>
      </c>
      <c r="AR95" s="18">
        <f t="shared" si="6"/>
        <v>2.200000000000002E-2</v>
      </c>
      <c r="AS95" s="18">
        <f t="shared" si="6"/>
        <v>2.4000000000000021E-2</v>
      </c>
      <c r="AT95" s="18">
        <f t="shared" si="6"/>
        <v>2.6000000000000023E-2</v>
      </c>
      <c r="AU95" s="18">
        <f t="shared" si="6"/>
        <v>2.8000000000000025E-2</v>
      </c>
      <c r="AV95" s="18">
        <f t="shared" si="6"/>
        <v>3.0000000000000027E-2</v>
      </c>
      <c r="AW95" s="18">
        <f t="shared" si="6"/>
        <v>3.1999999999999806E-2</v>
      </c>
      <c r="AX95" s="18">
        <f t="shared" si="6"/>
        <v>3.400000000000003E-2</v>
      </c>
      <c r="AY95" s="18">
        <f t="shared" si="6"/>
        <v>3.6000000000000032E-2</v>
      </c>
      <c r="AZ95" s="18">
        <f t="shared" si="6"/>
        <v>3.8000000000000034E-2</v>
      </c>
      <c r="BA95" s="18">
        <f t="shared" si="6"/>
        <v>4.0000000000000036E-2</v>
      </c>
      <c r="BB95" s="18">
        <f t="shared" si="6"/>
        <v>4.2000000000000037E-2</v>
      </c>
      <c r="BC95" s="18">
        <f t="shared" si="6"/>
        <v>4.4000000000000039E-2</v>
      </c>
      <c r="BD95" s="18">
        <f t="shared" si="6"/>
        <v>4.6000000000000041E-2</v>
      </c>
      <c r="BE95" s="18">
        <f t="shared" si="6"/>
        <v>4.8000000000000043E-2</v>
      </c>
      <c r="BF95" s="18">
        <f t="shared" si="3"/>
        <v>4.9999999999999822E-2</v>
      </c>
    </row>
    <row r="96" spans="2:58" x14ac:dyDescent="0.3">
      <c r="B96" s="16">
        <v>10258</v>
      </c>
      <c r="C96" s="17" t="s">
        <v>122</v>
      </c>
      <c r="D96" s="10">
        <v>38.007483360312868</v>
      </c>
      <c r="E96" s="10">
        <v>36.019028768089065</v>
      </c>
      <c r="F96" s="18">
        <v>5.5205669342907653E-2</v>
      </c>
      <c r="G96" s="18">
        <v>0.02</v>
      </c>
      <c r="H96" s="18">
        <v>0.05</v>
      </c>
      <c r="I96" s="18">
        <v>0</v>
      </c>
      <c r="J96">
        <v>0</v>
      </c>
      <c r="K96" s="10">
        <v>1.2680740168620221</v>
      </c>
      <c r="L96" s="19">
        <v>1.1960359593258441</v>
      </c>
      <c r="M96" s="19">
        <v>1.123997901789666</v>
      </c>
      <c r="N96" s="19">
        <v>1.0519598442534879</v>
      </c>
      <c r="O96" s="19">
        <v>0.97992178671730978</v>
      </c>
      <c r="P96" s="19">
        <v>0.90788372918113169</v>
      </c>
      <c r="Q96" s="19">
        <v>0.8358456716449536</v>
      </c>
      <c r="R96" s="19">
        <v>0.76380761410877551</v>
      </c>
      <c r="S96" s="19">
        <v>0.69176955657259742</v>
      </c>
      <c r="T96" s="19">
        <v>0.61973149903641933</v>
      </c>
      <c r="U96" s="19">
        <v>0.54769344150024124</v>
      </c>
      <c r="V96" s="19">
        <v>0.47565538396406309</v>
      </c>
      <c r="W96" s="19">
        <v>0.40361732642788495</v>
      </c>
      <c r="X96" s="19">
        <v>0.3315792688917068</v>
      </c>
      <c r="Y96" s="19">
        <v>0.25954121135552866</v>
      </c>
      <c r="Z96" s="10">
        <v>0.18750315381934993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8">
        <f t="shared" si="6"/>
        <v>2.0000000000000018E-2</v>
      </c>
      <c r="AR96" s="18">
        <f t="shared" si="6"/>
        <v>2.1999999999999797E-2</v>
      </c>
      <c r="AS96" s="18">
        <f t="shared" si="6"/>
        <v>2.4000000000000021E-2</v>
      </c>
      <c r="AT96" s="18">
        <f t="shared" si="6"/>
        <v>2.6000000000000023E-2</v>
      </c>
      <c r="AU96" s="18">
        <f t="shared" si="6"/>
        <v>2.7999999999999803E-2</v>
      </c>
      <c r="AV96" s="18">
        <f t="shared" si="6"/>
        <v>3.0000000000000027E-2</v>
      </c>
      <c r="AW96" s="18">
        <f t="shared" si="6"/>
        <v>3.2000000000000028E-2</v>
      </c>
      <c r="AX96" s="18">
        <f t="shared" si="6"/>
        <v>3.400000000000003E-2</v>
      </c>
      <c r="AY96" s="18">
        <f t="shared" si="6"/>
        <v>3.6000000000000032E-2</v>
      </c>
      <c r="AZ96" s="18">
        <f t="shared" si="6"/>
        <v>3.8000000000000034E-2</v>
      </c>
      <c r="BA96" s="18">
        <f t="shared" si="6"/>
        <v>4.0000000000000036E-2</v>
      </c>
      <c r="BB96" s="18">
        <f t="shared" si="6"/>
        <v>4.2000000000000037E-2</v>
      </c>
      <c r="BC96" s="18">
        <f t="shared" si="6"/>
        <v>4.4000000000000039E-2</v>
      </c>
      <c r="BD96" s="18">
        <f t="shared" si="6"/>
        <v>4.6000000000000041E-2</v>
      </c>
      <c r="BE96" s="18">
        <f t="shared" si="6"/>
        <v>4.8000000000000043E-2</v>
      </c>
      <c r="BF96" s="18">
        <f t="shared" si="3"/>
        <v>5.0000000000000044E-2</v>
      </c>
    </row>
    <row r="97" spans="2:58" x14ac:dyDescent="0.3">
      <c r="B97" s="16">
        <v>10259</v>
      </c>
      <c r="C97" s="17" t="s">
        <v>123</v>
      </c>
      <c r="D97" s="10">
        <v>36.32639601988312</v>
      </c>
      <c r="E97" s="10">
        <v>35.104756224588314</v>
      </c>
      <c r="F97" s="18">
        <v>3.4799837021489879E-2</v>
      </c>
      <c r="G97" s="18">
        <v>0.02</v>
      </c>
      <c r="H97" s="18">
        <v>0.05</v>
      </c>
      <c r="I97" s="18">
        <v>0</v>
      </c>
      <c r="J97">
        <v>0</v>
      </c>
      <c r="K97" s="10">
        <v>0.51954467080303945</v>
      </c>
      <c r="L97" s="19">
        <v>0.48490835941617016</v>
      </c>
      <c r="M97" s="19">
        <v>0.45027204802930088</v>
      </c>
      <c r="N97" s="19">
        <v>0.41563573664243159</v>
      </c>
      <c r="O97" s="19">
        <v>0.3809994252555623</v>
      </c>
      <c r="P97" s="19">
        <v>0.34636311386869301</v>
      </c>
      <c r="Q97" s="19">
        <v>0.31172680248182372</v>
      </c>
      <c r="R97" s="19">
        <v>0.27709049109495443</v>
      </c>
      <c r="S97" s="19">
        <v>0.24245417970808514</v>
      </c>
      <c r="T97" s="19">
        <v>0.20781786832121585</v>
      </c>
      <c r="U97" s="19">
        <v>0.17318155693434656</v>
      </c>
      <c r="V97" s="19">
        <v>0.13854524554747727</v>
      </c>
      <c r="W97" s="19">
        <v>0.10390893416060798</v>
      </c>
      <c r="X97" s="19">
        <v>6.927262277373869E-2</v>
      </c>
      <c r="Y97" s="19">
        <v>3.4636311386869394E-2</v>
      </c>
      <c r="Z97" s="10">
        <v>0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8">
        <f t="shared" si="6"/>
        <v>2.0000000000000018E-2</v>
      </c>
      <c r="AR97" s="18">
        <f t="shared" si="6"/>
        <v>2.0986655801432663E-2</v>
      </c>
      <c r="AS97" s="18">
        <f t="shared" si="6"/>
        <v>2.1973311602865309E-2</v>
      </c>
      <c r="AT97" s="18">
        <f t="shared" si="6"/>
        <v>2.2959967404297954E-2</v>
      </c>
      <c r="AU97" s="18">
        <f t="shared" si="6"/>
        <v>2.3946623205730599E-2</v>
      </c>
      <c r="AV97" s="18">
        <f t="shared" si="6"/>
        <v>2.4933279007163467E-2</v>
      </c>
      <c r="AW97" s="18">
        <f t="shared" si="6"/>
        <v>2.5919934808596112E-2</v>
      </c>
      <c r="AX97" s="18">
        <f t="shared" si="6"/>
        <v>2.6906590610028758E-2</v>
      </c>
      <c r="AY97" s="18">
        <f t="shared" si="6"/>
        <v>2.7893246411461403E-2</v>
      </c>
      <c r="AZ97" s="18">
        <f t="shared" si="6"/>
        <v>2.8879902212894049E-2</v>
      </c>
      <c r="BA97" s="18">
        <f t="shared" si="6"/>
        <v>2.9866558014326694E-2</v>
      </c>
      <c r="BB97" s="18">
        <f t="shared" si="6"/>
        <v>3.0853213815759339E-2</v>
      </c>
      <c r="BC97" s="18">
        <f t="shared" si="6"/>
        <v>3.1839869617191985E-2</v>
      </c>
      <c r="BD97" s="18">
        <f t="shared" si="6"/>
        <v>3.282652541862463E-2</v>
      </c>
      <c r="BE97" s="18">
        <f t="shared" si="6"/>
        <v>3.3813181220057276E-2</v>
      </c>
      <c r="BF97" s="18">
        <f t="shared" si="3"/>
        <v>3.4799837021489921E-2</v>
      </c>
    </row>
    <row r="98" spans="2:58" x14ac:dyDescent="0.3">
      <c r="B98" s="16">
        <v>10260</v>
      </c>
      <c r="C98" s="17" t="s">
        <v>124</v>
      </c>
      <c r="D98" s="10">
        <v>35.544288298937047</v>
      </c>
      <c r="E98" s="10">
        <v>35.017362479134832</v>
      </c>
      <c r="F98" s="18">
        <v>1.5047558767916504E-2</v>
      </c>
      <c r="G98" s="18">
        <v>1.5047558767916504E-2</v>
      </c>
      <c r="H98" s="18">
        <v>0.05</v>
      </c>
      <c r="I98" s="18">
        <v>0</v>
      </c>
      <c r="J98">
        <v>0</v>
      </c>
      <c r="K98" s="10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0">
        <v>0</v>
      </c>
      <c r="AO98" s="10">
        <v>0</v>
      </c>
      <c r="AP98" s="10">
        <v>0</v>
      </c>
      <c r="AQ98" s="18">
        <f t="shared" si="6"/>
        <v>0</v>
      </c>
      <c r="AR98" s="18">
        <f t="shared" si="6"/>
        <v>0</v>
      </c>
      <c r="AS98" s="18">
        <f t="shared" si="6"/>
        <v>0</v>
      </c>
      <c r="AT98" s="18">
        <f t="shared" si="6"/>
        <v>0</v>
      </c>
      <c r="AU98" s="18">
        <f t="shared" si="6"/>
        <v>0</v>
      </c>
      <c r="AV98" s="18">
        <f t="shared" si="6"/>
        <v>0</v>
      </c>
      <c r="AW98" s="18">
        <f t="shared" si="6"/>
        <v>0</v>
      </c>
      <c r="AX98" s="18">
        <f t="shared" si="6"/>
        <v>0</v>
      </c>
      <c r="AY98" s="18">
        <f t="shared" si="6"/>
        <v>0</v>
      </c>
      <c r="AZ98" s="18">
        <f t="shared" si="6"/>
        <v>0</v>
      </c>
      <c r="BA98" s="18">
        <f t="shared" si="6"/>
        <v>0</v>
      </c>
      <c r="BB98" s="18">
        <f t="shared" si="6"/>
        <v>0</v>
      </c>
      <c r="BC98" s="18">
        <f t="shared" si="6"/>
        <v>0</v>
      </c>
      <c r="BD98" s="18">
        <f t="shared" si="6"/>
        <v>0</v>
      </c>
      <c r="BE98" s="18">
        <f t="shared" si="6"/>
        <v>0</v>
      </c>
      <c r="BF98" s="18">
        <f t="shared" si="3"/>
        <v>0</v>
      </c>
    </row>
    <row r="99" spans="2:58" x14ac:dyDescent="0.3">
      <c r="B99" s="16">
        <v>10273</v>
      </c>
      <c r="C99" s="17" t="s">
        <v>125</v>
      </c>
      <c r="D99" s="10">
        <v>38.543847506636844</v>
      </c>
      <c r="E99" s="10">
        <v>37.418843097381604</v>
      </c>
      <c r="F99" s="18">
        <v>3.0065184172782793E-2</v>
      </c>
      <c r="G99" s="18">
        <v>0.02</v>
      </c>
      <c r="H99" s="18">
        <v>0.05</v>
      </c>
      <c r="I99" s="18">
        <v>0</v>
      </c>
      <c r="J99">
        <v>0</v>
      </c>
      <c r="K99" s="10">
        <v>0.376627547307608</v>
      </c>
      <c r="L99" s="19">
        <v>0.35151904415376745</v>
      </c>
      <c r="M99" s="19">
        <v>0.32641054099992689</v>
      </c>
      <c r="N99" s="19">
        <v>0.30130203784608633</v>
      </c>
      <c r="O99" s="19">
        <v>0.27619353469224578</v>
      </c>
      <c r="P99" s="19">
        <v>0.25108503153840522</v>
      </c>
      <c r="Q99" s="19">
        <v>0.2259765283845647</v>
      </c>
      <c r="R99" s="19">
        <v>0.20086802523072417</v>
      </c>
      <c r="S99" s="19">
        <v>0.17575952207688364</v>
      </c>
      <c r="T99" s="19">
        <v>0.15065101892304311</v>
      </c>
      <c r="U99" s="19">
        <v>0.12554251576920258</v>
      </c>
      <c r="V99" s="19">
        <v>0.10043401261536206</v>
      </c>
      <c r="W99" s="19">
        <v>7.5325509461521528E-2</v>
      </c>
      <c r="X99" s="19">
        <v>5.0217006307681E-2</v>
      </c>
      <c r="Y99" s="19">
        <v>2.5108503153840469E-2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8">
        <f t="shared" si="6"/>
        <v>2.0000000000000018E-2</v>
      </c>
      <c r="AR99" s="18">
        <f t="shared" si="6"/>
        <v>2.0671012278185463E-2</v>
      </c>
      <c r="AS99" s="18">
        <f t="shared" si="6"/>
        <v>2.1342024556370909E-2</v>
      </c>
      <c r="AT99" s="18">
        <f t="shared" si="6"/>
        <v>2.2013036834556576E-2</v>
      </c>
      <c r="AU99" s="18">
        <f t="shared" si="6"/>
        <v>2.2684049112742022E-2</v>
      </c>
      <c r="AV99" s="18">
        <f t="shared" si="6"/>
        <v>2.3355061390927689E-2</v>
      </c>
      <c r="AW99" s="18">
        <f t="shared" si="6"/>
        <v>2.4026073669113135E-2</v>
      </c>
      <c r="AX99" s="18">
        <f t="shared" si="6"/>
        <v>2.469708594729858E-2</v>
      </c>
      <c r="AY99" s="18">
        <f t="shared" si="6"/>
        <v>2.5368098225484248E-2</v>
      </c>
      <c r="AZ99" s="18">
        <f t="shared" si="6"/>
        <v>2.6039110503669693E-2</v>
      </c>
      <c r="BA99" s="18">
        <f t="shared" si="6"/>
        <v>2.6710122781855139E-2</v>
      </c>
      <c r="BB99" s="18">
        <f t="shared" si="6"/>
        <v>2.7381135060040807E-2</v>
      </c>
      <c r="BC99" s="18">
        <f t="shared" si="6"/>
        <v>2.8052147338226252E-2</v>
      </c>
      <c r="BD99" s="18">
        <f t="shared" si="6"/>
        <v>2.8723159616411698E-2</v>
      </c>
      <c r="BE99" s="18">
        <f t="shared" si="6"/>
        <v>2.9394171894597365E-2</v>
      </c>
      <c r="BF99" s="18">
        <f t="shared" si="3"/>
        <v>3.0065184172782811E-2</v>
      </c>
    </row>
    <row r="100" spans="2:58" x14ac:dyDescent="0.3">
      <c r="B100" s="16">
        <v>10278</v>
      </c>
      <c r="C100" s="17" t="s">
        <v>126</v>
      </c>
      <c r="D100" s="10">
        <v>36.884041213028588</v>
      </c>
      <c r="E100" s="10">
        <v>35.62008842513805</v>
      </c>
      <c r="F100" s="18">
        <v>3.5484268674598037E-2</v>
      </c>
      <c r="G100" s="18">
        <v>0.02</v>
      </c>
      <c r="H100" s="18">
        <v>0.05</v>
      </c>
      <c r="I100" s="18">
        <v>0</v>
      </c>
      <c r="J100">
        <v>0</v>
      </c>
      <c r="K100" s="10">
        <v>0.55155101938777717</v>
      </c>
      <c r="L100" s="19">
        <v>0.51478095142859204</v>
      </c>
      <c r="M100" s="19">
        <v>0.4780108834694069</v>
      </c>
      <c r="N100" s="19">
        <v>0.44124081551022176</v>
      </c>
      <c r="O100" s="19">
        <v>0.40447074755103662</v>
      </c>
      <c r="P100" s="19">
        <v>0.36770067959185149</v>
      </c>
      <c r="Q100" s="19">
        <v>0.33093061163266635</v>
      </c>
      <c r="R100" s="19">
        <v>0.29416054367348121</v>
      </c>
      <c r="S100" s="19">
        <v>0.25739047571429607</v>
      </c>
      <c r="T100" s="19">
        <v>0.22062040775511094</v>
      </c>
      <c r="U100" s="19">
        <v>0.1838503397959258</v>
      </c>
      <c r="V100" s="19">
        <v>0.14708027183674066</v>
      </c>
      <c r="W100" s="19">
        <v>0.11031020387755552</v>
      </c>
      <c r="X100" s="19">
        <v>7.3540135918370386E-2</v>
      </c>
      <c r="Y100" s="19">
        <v>3.6770067959185242E-2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0</v>
      </c>
      <c r="AO100" s="10">
        <v>0</v>
      </c>
      <c r="AP100" s="10">
        <v>0</v>
      </c>
      <c r="AQ100" s="18">
        <f t="shared" si="6"/>
        <v>2.0000000000000018E-2</v>
      </c>
      <c r="AR100" s="18">
        <f t="shared" si="6"/>
        <v>2.1032284578306637E-2</v>
      </c>
      <c r="AS100" s="18">
        <f t="shared" si="6"/>
        <v>2.2064569156613034E-2</v>
      </c>
      <c r="AT100" s="18">
        <f t="shared" si="6"/>
        <v>2.3096853734919653E-2</v>
      </c>
      <c r="AU100" s="18">
        <f t="shared" si="6"/>
        <v>2.4129138313226051E-2</v>
      </c>
      <c r="AV100" s="18">
        <f t="shared" si="6"/>
        <v>2.516142289153267E-2</v>
      </c>
      <c r="AW100" s="18">
        <f t="shared" si="6"/>
        <v>2.6193707469839289E-2</v>
      </c>
      <c r="AX100" s="18">
        <f t="shared" si="6"/>
        <v>2.7225992048145686E-2</v>
      </c>
      <c r="AY100" s="18">
        <f t="shared" si="6"/>
        <v>2.8258276626452306E-2</v>
      </c>
      <c r="AZ100" s="18">
        <f t="shared" si="6"/>
        <v>2.9290561204758703E-2</v>
      </c>
      <c r="BA100" s="18">
        <f t="shared" si="6"/>
        <v>3.0322845783065322E-2</v>
      </c>
      <c r="BB100" s="18">
        <f t="shared" si="6"/>
        <v>3.1355130361371941E-2</v>
      </c>
      <c r="BC100" s="18">
        <f t="shared" si="6"/>
        <v>3.238741493967856E-2</v>
      </c>
      <c r="BD100" s="18">
        <f t="shared" si="6"/>
        <v>3.3419699517984958E-2</v>
      </c>
      <c r="BE100" s="18">
        <f t="shared" si="6"/>
        <v>3.4451984096291577E-2</v>
      </c>
      <c r="BF100" s="18">
        <f t="shared" si="3"/>
        <v>3.5484268674597974E-2</v>
      </c>
    </row>
    <row r="101" spans="2:58" x14ac:dyDescent="0.3">
      <c r="B101" s="16">
        <v>10279</v>
      </c>
      <c r="C101" s="17" t="s">
        <v>127</v>
      </c>
      <c r="D101" s="10">
        <v>34.521639279379372</v>
      </c>
      <c r="E101" s="10">
        <v>33.244941027537244</v>
      </c>
      <c r="F101" s="18">
        <v>3.8402782871072641E-2</v>
      </c>
      <c r="G101" s="18">
        <v>0.02</v>
      </c>
      <c r="H101" s="18">
        <v>0.05</v>
      </c>
      <c r="I101" s="18">
        <v>0</v>
      </c>
      <c r="J101">
        <v>0</v>
      </c>
      <c r="K101" s="10">
        <v>0.61179943129138248</v>
      </c>
      <c r="L101" s="19">
        <v>0.57101280253862363</v>
      </c>
      <c r="M101" s="19">
        <v>0.53022617378586478</v>
      </c>
      <c r="N101" s="19">
        <v>0.48943954503310594</v>
      </c>
      <c r="O101" s="19">
        <v>0.44865291628034709</v>
      </c>
      <c r="P101" s="19">
        <v>0.40786628752758824</v>
      </c>
      <c r="Q101" s="19">
        <v>0.3670796587748294</v>
      </c>
      <c r="R101" s="19">
        <v>0.32629303002207055</v>
      </c>
      <c r="S101" s="19">
        <v>0.2855064012693117</v>
      </c>
      <c r="T101" s="19">
        <v>0.24471977251655286</v>
      </c>
      <c r="U101" s="19">
        <v>0.20393314376379401</v>
      </c>
      <c r="V101" s="19">
        <v>0.16314651501103516</v>
      </c>
      <c r="W101" s="19">
        <v>0.12235988625827633</v>
      </c>
      <c r="X101" s="19">
        <v>8.1573257505517499E-2</v>
      </c>
      <c r="Y101" s="19">
        <v>4.0786628752758666E-2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8">
        <f t="shared" si="6"/>
        <v>2.0000000000000018E-2</v>
      </c>
      <c r="AR101" s="18">
        <f t="shared" si="6"/>
        <v>2.1226852191404744E-2</v>
      </c>
      <c r="AS101" s="18">
        <f t="shared" si="6"/>
        <v>2.2453704382809692E-2</v>
      </c>
      <c r="AT101" s="18">
        <f t="shared" si="6"/>
        <v>2.3680556574214418E-2</v>
      </c>
      <c r="AU101" s="18">
        <f t="shared" si="6"/>
        <v>2.4907408765619365E-2</v>
      </c>
      <c r="AV101" s="18">
        <f t="shared" si="6"/>
        <v>2.6134260957024091E-2</v>
      </c>
      <c r="AW101" s="18">
        <f t="shared" si="6"/>
        <v>2.7361113148429039E-2</v>
      </c>
      <c r="AX101" s="18">
        <f t="shared" si="6"/>
        <v>2.8587965339833765E-2</v>
      </c>
      <c r="AY101" s="18">
        <f t="shared" si="6"/>
        <v>2.9814817531238713E-2</v>
      </c>
      <c r="AZ101" s="18">
        <f t="shared" si="6"/>
        <v>3.1041669722643661E-2</v>
      </c>
      <c r="BA101" s="18">
        <f t="shared" si="6"/>
        <v>3.2268521914048609E-2</v>
      </c>
      <c r="BB101" s="18">
        <f t="shared" si="6"/>
        <v>3.3495374105453335E-2</v>
      </c>
      <c r="BC101" s="18">
        <f t="shared" si="6"/>
        <v>3.4722226296858283E-2</v>
      </c>
      <c r="BD101" s="18">
        <f t="shared" si="6"/>
        <v>3.5949078488263009E-2</v>
      </c>
      <c r="BE101" s="18">
        <f t="shared" si="6"/>
        <v>3.7175930679667957E-2</v>
      </c>
      <c r="BF101" s="18">
        <f t="shared" si="3"/>
        <v>3.8402782871072683E-2</v>
      </c>
    </row>
    <row r="102" spans="2:58" x14ac:dyDescent="0.3">
      <c r="B102" s="16">
        <v>10284</v>
      </c>
      <c r="C102" s="17" t="s">
        <v>128</v>
      </c>
      <c r="D102" s="10">
        <v>37.135373154797591</v>
      </c>
      <c r="E102" s="10">
        <v>34.822515786987488</v>
      </c>
      <c r="F102" s="18">
        <v>6.6418445524098924E-2</v>
      </c>
      <c r="G102" s="18">
        <v>0.02</v>
      </c>
      <c r="H102" s="18">
        <v>0.05</v>
      </c>
      <c r="I102" s="18">
        <v>0</v>
      </c>
      <c r="J102">
        <v>0</v>
      </c>
      <c r="K102" s="10">
        <v>1.6164070520703533</v>
      </c>
      <c r="L102" s="19">
        <v>1.5467620204963783</v>
      </c>
      <c r="M102" s="19">
        <v>1.4771169889224034</v>
      </c>
      <c r="N102" s="19">
        <v>1.4074719573484284</v>
      </c>
      <c r="O102" s="19">
        <v>1.3378269257744535</v>
      </c>
      <c r="P102" s="19">
        <v>1.2681818942004786</v>
      </c>
      <c r="Q102" s="19">
        <v>1.1985368626265036</v>
      </c>
      <c r="R102" s="19">
        <v>1.1288918310525287</v>
      </c>
      <c r="S102" s="19">
        <v>1.0592467994785537</v>
      </c>
      <c r="T102" s="19">
        <v>0.98960176790457877</v>
      </c>
      <c r="U102" s="19">
        <v>0.91995673633060382</v>
      </c>
      <c r="V102" s="19">
        <v>0.85031170475662887</v>
      </c>
      <c r="W102" s="19">
        <v>0.78066667318265393</v>
      </c>
      <c r="X102" s="19">
        <v>0.71102164160867898</v>
      </c>
      <c r="Y102" s="19">
        <v>0.64137661003470403</v>
      </c>
      <c r="Z102" s="10">
        <v>0.57173157846072875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8">
        <f t="shared" si="6"/>
        <v>2.0000000000000018E-2</v>
      </c>
      <c r="AR102" s="18">
        <f t="shared" si="6"/>
        <v>2.200000000000002E-2</v>
      </c>
      <c r="AS102" s="18">
        <f t="shared" si="6"/>
        <v>2.4000000000000021E-2</v>
      </c>
      <c r="AT102" s="18">
        <f t="shared" si="6"/>
        <v>2.6000000000000023E-2</v>
      </c>
      <c r="AU102" s="18">
        <f t="shared" si="6"/>
        <v>2.8000000000000025E-2</v>
      </c>
      <c r="AV102" s="18">
        <f t="shared" si="6"/>
        <v>3.0000000000000027E-2</v>
      </c>
      <c r="AW102" s="18">
        <f t="shared" si="6"/>
        <v>3.2000000000000028E-2</v>
      </c>
      <c r="AX102" s="18">
        <f t="shared" si="6"/>
        <v>3.400000000000003E-2</v>
      </c>
      <c r="AY102" s="18">
        <f t="shared" si="6"/>
        <v>3.6000000000000032E-2</v>
      </c>
      <c r="AZ102" s="18">
        <f t="shared" si="6"/>
        <v>3.8000000000000034E-2</v>
      </c>
      <c r="BA102" s="18">
        <f t="shared" si="6"/>
        <v>4.0000000000000036E-2</v>
      </c>
      <c r="BB102" s="18">
        <f t="shared" si="6"/>
        <v>4.2000000000000037E-2</v>
      </c>
      <c r="BC102" s="18">
        <f t="shared" si="6"/>
        <v>4.4000000000000039E-2</v>
      </c>
      <c r="BD102" s="18">
        <f t="shared" si="6"/>
        <v>4.6000000000000041E-2</v>
      </c>
      <c r="BE102" s="18">
        <f t="shared" si="6"/>
        <v>4.8000000000000043E-2</v>
      </c>
      <c r="BF102" s="18">
        <f t="shared" si="3"/>
        <v>5.0000000000000044E-2</v>
      </c>
    </row>
    <row r="103" spans="2:58" x14ac:dyDescent="0.3">
      <c r="B103" s="16">
        <v>10285</v>
      </c>
      <c r="C103" s="17" t="s">
        <v>129</v>
      </c>
      <c r="D103" s="10">
        <v>39.74728547523074</v>
      </c>
      <c r="E103" s="10">
        <v>37.629855941563363</v>
      </c>
      <c r="F103" s="18">
        <v>5.6269934622008709E-2</v>
      </c>
      <c r="G103" s="18">
        <v>0.02</v>
      </c>
      <c r="H103" s="18">
        <v>0.05</v>
      </c>
      <c r="I103" s="18">
        <v>0</v>
      </c>
      <c r="J103">
        <v>0</v>
      </c>
      <c r="K103" s="10">
        <v>1.3648324148361093</v>
      </c>
      <c r="L103" s="19">
        <v>1.2895727029529827</v>
      </c>
      <c r="M103" s="19">
        <v>1.214312991069856</v>
      </c>
      <c r="N103" s="19">
        <v>1.1390532791867294</v>
      </c>
      <c r="O103" s="19">
        <v>1.0637935673036027</v>
      </c>
      <c r="P103" s="19">
        <v>0.988533855420476</v>
      </c>
      <c r="Q103" s="19">
        <v>0.91327414353734926</v>
      </c>
      <c r="R103" s="19">
        <v>0.83801443165422251</v>
      </c>
      <c r="S103" s="19">
        <v>0.76275471977109577</v>
      </c>
      <c r="T103" s="19">
        <v>0.68749500788796902</v>
      </c>
      <c r="U103" s="19">
        <v>0.61223529600484228</v>
      </c>
      <c r="V103" s="19">
        <v>0.53697558412171553</v>
      </c>
      <c r="W103" s="19">
        <v>0.46171587223858879</v>
      </c>
      <c r="X103" s="19">
        <v>0.38645616035546204</v>
      </c>
      <c r="Y103" s="19">
        <v>0.3111964484723353</v>
      </c>
      <c r="Z103" s="10">
        <v>0.23593673658920816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0</v>
      </c>
      <c r="AO103" s="10">
        <v>0</v>
      </c>
      <c r="AP103" s="10">
        <v>0</v>
      </c>
      <c r="AQ103" s="18">
        <f t="shared" si="6"/>
        <v>2.0000000000000018E-2</v>
      </c>
      <c r="AR103" s="18">
        <f t="shared" si="6"/>
        <v>2.200000000000002E-2</v>
      </c>
      <c r="AS103" s="18">
        <f t="shared" si="6"/>
        <v>2.4000000000000021E-2</v>
      </c>
      <c r="AT103" s="18">
        <f t="shared" si="6"/>
        <v>2.6000000000000023E-2</v>
      </c>
      <c r="AU103" s="18">
        <f t="shared" si="6"/>
        <v>2.8000000000000025E-2</v>
      </c>
      <c r="AV103" s="18">
        <f t="shared" si="6"/>
        <v>3.0000000000000027E-2</v>
      </c>
      <c r="AW103" s="18">
        <f t="shared" si="6"/>
        <v>3.2000000000000028E-2</v>
      </c>
      <c r="AX103" s="18">
        <f t="shared" si="6"/>
        <v>3.400000000000003E-2</v>
      </c>
      <c r="AY103" s="18">
        <f t="shared" si="6"/>
        <v>3.6000000000000032E-2</v>
      </c>
      <c r="AZ103" s="18">
        <f t="shared" si="6"/>
        <v>3.8000000000000034E-2</v>
      </c>
      <c r="BA103" s="18">
        <f t="shared" si="6"/>
        <v>4.0000000000000036E-2</v>
      </c>
      <c r="BB103" s="18">
        <f t="shared" si="6"/>
        <v>4.2000000000000037E-2</v>
      </c>
      <c r="BC103" s="18">
        <f t="shared" si="6"/>
        <v>4.4000000000000039E-2</v>
      </c>
      <c r="BD103" s="18">
        <f t="shared" si="6"/>
        <v>4.5999999999999819E-2</v>
      </c>
      <c r="BE103" s="18">
        <f t="shared" si="6"/>
        <v>4.8000000000000043E-2</v>
      </c>
      <c r="BF103" s="18">
        <f t="shared" si="3"/>
        <v>5.0000000000000044E-2</v>
      </c>
    </row>
    <row r="104" spans="2:58" x14ac:dyDescent="0.3">
      <c r="B104" s="16">
        <v>10286</v>
      </c>
      <c r="C104" s="17" t="s">
        <v>130</v>
      </c>
      <c r="D104" s="10">
        <v>32.476173959555645</v>
      </c>
      <c r="E104" s="10">
        <v>33.353148488803114</v>
      </c>
      <c r="F104" s="18">
        <v>-2.6293605520986304E-2</v>
      </c>
      <c r="G104" s="18">
        <v>0</v>
      </c>
      <c r="H104" s="18">
        <v>0.05</v>
      </c>
      <c r="I104" s="18">
        <v>-2.237796105654985E-3</v>
      </c>
      <c r="J104">
        <v>1</v>
      </c>
      <c r="K104" s="10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0">
        <v>0</v>
      </c>
      <c r="AA104" s="10">
        <v>-7.4637545799576058E-2</v>
      </c>
      <c r="AB104" s="10">
        <v>-7.0622078609648614E-2</v>
      </c>
      <c r="AC104" s="10">
        <v>-6.6606611419721129E-2</v>
      </c>
      <c r="AD104" s="10">
        <v>-6.2591144229793755E-2</v>
      </c>
      <c r="AE104" s="10">
        <v>-5.8575677039866325E-2</v>
      </c>
      <c r="AF104" s="10">
        <v>-5.4560209849938861E-2</v>
      </c>
      <c r="AG104" s="10">
        <v>-5.0544742660011445E-2</v>
      </c>
      <c r="AH104" s="10">
        <v>-4.6529275470083988E-2</v>
      </c>
      <c r="AI104" s="10">
        <v>-4.2513808280156544E-2</v>
      </c>
      <c r="AJ104" s="10">
        <v>-3.84983410902291E-2</v>
      </c>
      <c r="AK104" s="10">
        <v>-3.4482873900301657E-2</v>
      </c>
      <c r="AL104" s="10">
        <v>-3.0467406710374224E-2</v>
      </c>
      <c r="AM104" s="10">
        <v>-2.6451939520446797E-2</v>
      </c>
      <c r="AN104" s="10">
        <v>-2.2436472330519347E-2</v>
      </c>
      <c r="AO104" s="10">
        <v>-1.8421005140591917E-2</v>
      </c>
      <c r="AP104" s="10">
        <v>-1.4405537950664467E-2</v>
      </c>
      <c r="AQ104" s="18">
        <f t="shared" si="6"/>
        <v>0</v>
      </c>
      <c r="AR104" s="18">
        <f t="shared" si="6"/>
        <v>0</v>
      </c>
      <c r="AS104" s="18">
        <f t="shared" si="6"/>
        <v>0</v>
      </c>
      <c r="AT104" s="18">
        <f t="shared" si="6"/>
        <v>0</v>
      </c>
      <c r="AU104" s="18">
        <f t="shared" si="6"/>
        <v>0</v>
      </c>
      <c r="AV104" s="18">
        <f t="shared" si="6"/>
        <v>0</v>
      </c>
      <c r="AW104" s="18">
        <f t="shared" si="6"/>
        <v>0</v>
      </c>
      <c r="AX104" s="18">
        <f t="shared" si="6"/>
        <v>0</v>
      </c>
      <c r="AY104" s="18">
        <f t="shared" si="6"/>
        <v>0</v>
      </c>
      <c r="AZ104" s="18">
        <f t="shared" si="6"/>
        <v>0</v>
      </c>
      <c r="BA104" s="18">
        <f t="shared" si="6"/>
        <v>0</v>
      </c>
      <c r="BB104" s="18">
        <f t="shared" si="6"/>
        <v>0</v>
      </c>
      <c r="BC104" s="18">
        <f t="shared" si="6"/>
        <v>0</v>
      </c>
      <c r="BD104" s="18">
        <f t="shared" si="6"/>
        <v>0</v>
      </c>
      <c r="BE104" s="18">
        <f t="shared" si="6"/>
        <v>0</v>
      </c>
      <c r="BF104" s="18">
        <f t="shared" si="3"/>
        <v>0</v>
      </c>
    </row>
    <row r="105" spans="2:58" x14ac:dyDescent="0.3">
      <c r="B105" s="16">
        <v>10288</v>
      </c>
      <c r="C105" s="17" t="s">
        <v>131</v>
      </c>
      <c r="D105" s="10">
        <v>35.461067934957391</v>
      </c>
      <c r="E105" s="10">
        <v>34.102061990599232</v>
      </c>
      <c r="F105" s="18">
        <v>3.9851136999656818E-2</v>
      </c>
      <c r="G105" s="18">
        <v>0.02</v>
      </c>
      <c r="H105" s="18">
        <v>0.05</v>
      </c>
      <c r="I105" s="18">
        <v>0</v>
      </c>
      <c r="J105">
        <v>0</v>
      </c>
      <c r="K105" s="10">
        <v>0.67696470454617486</v>
      </c>
      <c r="L105" s="19">
        <v>0.63183372424309658</v>
      </c>
      <c r="M105" s="19">
        <v>0.58670274394001831</v>
      </c>
      <c r="N105" s="19">
        <v>0.54157176363694004</v>
      </c>
      <c r="O105" s="19">
        <v>0.49644078333386171</v>
      </c>
      <c r="P105" s="19">
        <v>0.45130980303078339</v>
      </c>
      <c r="Q105" s="19">
        <v>0.40617882272770506</v>
      </c>
      <c r="R105" s="19">
        <v>0.36104784242462673</v>
      </c>
      <c r="S105" s="19">
        <v>0.3159168621215484</v>
      </c>
      <c r="T105" s="19">
        <v>0.27078588181847008</v>
      </c>
      <c r="U105" s="19">
        <v>0.22565490151539175</v>
      </c>
      <c r="V105" s="19">
        <v>0.18052392121231342</v>
      </c>
      <c r="W105" s="19">
        <v>0.13539294090923509</v>
      </c>
      <c r="X105" s="19">
        <v>9.0261960606156766E-2</v>
      </c>
      <c r="Y105" s="19">
        <v>4.5130980303078445E-2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8">
        <f t="shared" si="6"/>
        <v>2.0000000000000018E-2</v>
      </c>
      <c r="AR105" s="18">
        <f t="shared" si="6"/>
        <v>2.1323409133310545E-2</v>
      </c>
      <c r="AS105" s="18">
        <f t="shared" si="6"/>
        <v>2.2646818266621072E-2</v>
      </c>
      <c r="AT105" s="18">
        <f t="shared" si="6"/>
        <v>2.3970227399931376E-2</v>
      </c>
      <c r="AU105" s="18">
        <f t="shared" si="6"/>
        <v>2.5293636533241903E-2</v>
      </c>
      <c r="AV105" s="18">
        <f t="shared" si="6"/>
        <v>2.661704566655243E-2</v>
      </c>
      <c r="AW105" s="18">
        <f t="shared" si="6"/>
        <v>2.7940454799862735E-2</v>
      </c>
      <c r="AX105" s="18">
        <f t="shared" si="6"/>
        <v>2.9263863933173262E-2</v>
      </c>
      <c r="AY105" s="18">
        <f t="shared" si="6"/>
        <v>3.0587273066483567E-2</v>
      </c>
      <c r="AZ105" s="18">
        <f t="shared" si="6"/>
        <v>3.1910682199794094E-2</v>
      </c>
      <c r="BA105" s="18">
        <f t="shared" si="6"/>
        <v>3.3234091333104621E-2</v>
      </c>
      <c r="BB105" s="18">
        <f t="shared" si="6"/>
        <v>3.4557500466414925E-2</v>
      </c>
      <c r="BC105" s="18">
        <f t="shared" si="6"/>
        <v>3.5880909599725452E-2</v>
      </c>
      <c r="BD105" s="18">
        <f t="shared" si="6"/>
        <v>3.7204318733035979E-2</v>
      </c>
      <c r="BE105" s="18">
        <f t="shared" si="6"/>
        <v>3.8527727866346284E-2</v>
      </c>
      <c r="BF105" s="18">
        <f t="shared" si="3"/>
        <v>3.9851136999656811E-2</v>
      </c>
    </row>
    <row r="106" spans="2:58" x14ac:dyDescent="0.3">
      <c r="B106" s="16">
        <v>10291</v>
      </c>
      <c r="C106" s="17" t="s">
        <v>132</v>
      </c>
      <c r="D106" s="10">
        <v>34.859844993884501</v>
      </c>
      <c r="E106" s="10">
        <v>34.310171341946671</v>
      </c>
      <c r="F106" s="18">
        <v>1.6020720108320018E-2</v>
      </c>
      <c r="G106" s="18">
        <v>1.6020720108320018E-2</v>
      </c>
      <c r="H106" s="18">
        <v>0.05</v>
      </c>
      <c r="I106" s="18">
        <v>0</v>
      </c>
      <c r="J106">
        <v>0</v>
      </c>
      <c r="K106" s="10">
        <v>0</v>
      </c>
      <c r="L106" s="19">
        <v>0</v>
      </c>
      <c r="M106" s="19">
        <v>0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0</v>
      </c>
      <c r="AQ106" s="18">
        <f t="shared" si="6"/>
        <v>0</v>
      </c>
      <c r="AR106" s="18">
        <f t="shared" si="6"/>
        <v>0</v>
      </c>
      <c r="AS106" s="18">
        <f t="shared" si="6"/>
        <v>0</v>
      </c>
      <c r="AT106" s="18">
        <f t="shared" si="6"/>
        <v>0</v>
      </c>
      <c r="AU106" s="18">
        <f t="shared" si="6"/>
        <v>0</v>
      </c>
      <c r="AV106" s="18">
        <f t="shared" si="6"/>
        <v>0</v>
      </c>
      <c r="AW106" s="18">
        <f t="shared" si="6"/>
        <v>0</v>
      </c>
      <c r="AX106" s="18">
        <f t="shared" si="6"/>
        <v>0</v>
      </c>
      <c r="AY106" s="18">
        <f t="shared" si="6"/>
        <v>0</v>
      </c>
      <c r="AZ106" s="18">
        <f t="shared" si="6"/>
        <v>0</v>
      </c>
      <c r="BA106" s="18">
        <f t="shared" si="6"/>
        <v>0</v>
      </c>
      <c r="BB106" s="18">
        <f t="shared" si="6"/>
        <v>0</v>
      </c>
      <c r="BC106" s="18">
        <f t="shared" si="6"/>
        <v>0</v>
      </c>
      <c r="BD106" s="18">
        <f t="shared" si="6"/>
        <v>0</v>
      </c>
      <c r="BE106" s="18">
        <f t="shared" si="6"/>
        <v>0</v>
      </c>
      <c r="BF106" s="18">
        <f t="shared" si="3"/>
        <v>0</v>
      </c>
    </row>
    <row r="107" spans="2:58" x14ac:dyDescent="0.3">
      <c r="B107" s="16">
        <v>10294</v>
      </c>
      <c r="C107" s="17" t="s">
        <v>133</v>
      </c>
      <c r="D107" s="10">
        <v>35.644676655037529</v>
      </c>
      <c r="E107" s="10">
        <v>34.069507784176807</v>
      </c>
      <c r="F107" s="18">
        <v>4.6233977926510905E-2</v>
      </c>
      <c r="G107" s="18">
        <v>0.02</v>
      </c>
      <c r="H107" s="18">
        <v>0.05</v>
      </c>
      <c r="I107" s="18">
        <v>0</v>
      </c>
      <c r="J107">
        <v>0</v>
      </c>
      <c r="K107" s="10">
        <v>0.89377871517718577</v>
      </c>
      <c r="L107" s="19">
        <v>0.83419346749870671</v>
      </c>
      <c r="M107" s="19">
        <v>0.77460821982022765</v>
      </c>
      <c r="N107" s="19">
        <v>0.71502297214174859</v>
      </c>
      <c r="O107" s="19">
        <v>0.65543772446326953</v>
      </c>
      <c r="P107" s="19">
        <v>0.59585247678479047</v>
      </c>
      <c r="Q107" s="19">
        <v>0.53626722910631142</v>
      </c>
      <c r="R107" s="19">
        <v>0.47668198142783236</v>
      </c>
      <c r="S107" s="19">
        <v>0.4170967337493533</v>
      </c>
      <c r="T107" s="19">
        <v>0.35751148607087424</v>
      </c>
      <c r="U107" s="19">
        <v>0.29792623839239518</v>
      </c>
      <c r="V107" s="19">
        <v>0.23834099071391612</v>
      </c>
      <c r="W107" s="19">
        <v>0.17875574303543706</v>
      </c>
      <c r="X107" s="19">
        <v>0.11917049535695801</v>
      </c>
      <c r="Y107" s="19">
        <v>5.9585247678478954E-2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8">
        <f t="shared" si="6"/>
        <v>2.0000000000000018E-2</v>
      </c>
      <c r="AR107" s="18">
        <f t="shared" si="6"/>
        <v>2.1748931861767407E-2</v>
      </c>
      <c r="AS107" s="18">
        <f t="shared" si="6"/>
        <v>2.3497863723534795E-2</v>
      </c>
      <c r="AT107" s="18">
        <f t="shared" si="6"/>
        <v>2.5246795585302184E-2</v>
      </c>
      <c r="AU107" s="18">
        <f t="shared" si="6"/>
        <v>2.6995727447069573E-2</v>
      </c>
      <c r="AV107" s="18">
        <f t="shared" si="6"/>
        <v>2.8744659308836962E-2</v>
      </c>
      <c r="AW107" s="18">
        <f t="shared" si="6"/>
        <v>3.0493591170604351E-2</v>
      </c>
      <c r="AX107" s="18">
        <f t="shared" si="6"/>
        <v>3.2242523032371739E-2</v>
      </c>
      <c r="AY107" s="18">
        <f t="shared" si="6"/>
        <v>3.3991454894139128E-2</v>
      </c>
      <c r="AZ107" s="18">
        <f t="shared" si="6"/>
        <v>3.5740386755906517E-2</v>
      </c>
      <c r="BA107" s="18">
        <f t="shared" si="6"/>
        <v>3.7489318617674128E-2</v>
      </c>
      <c r="BB107" s="18">
        <f t="shared" si="6"/>
        <v>3.9238250479441295E-2</v>
      </c>
      <c r="BC107" s="18">
        <f t="shared" si="6"/>
        <v>4.0987182341208683E-2</v>
      </c>
      <c r="BD107" s="18">
        <f t="shared" si="6"/>
        <v>4.2736114202976072E-2</v>
      </c>
      <c r="BE107" s="18">
        <f t="shared" si="6"/>
        <v>4.4485046064743461E-2</v>
      </c>
      <c r="BF107" s="18">
        <f t="shared" si="3"/>
        <v>4.623397792651085E-2</v>
      </c>
    </row>
    <row r="108" spans="2:58" x14ac:dyDescent="0.3">
      <c r="B108" s="16">
        <v>10304</v>
      </c>
      <c r="C108" s="17" t="s">
        <v>134</v>
      </c>
      <c r="D108" s="10">
        <v>34.774675488919833</v>
      </c>
      <c r="E108" s="10">
        <v>33.73810733980757</v>
      </c>
      <c r="F108" s="18">
        <v>3.0723956701898831E-2</v>
      </c>
      <c r="G108" s="18">
        <v>0.02</v>
      </c>
      <c r="H108" s="18">
        <v>0.05</v>
      </c>
      <c r="I108" s="18">
        <v>0</v>
      </c>
      <c r="J108">
        <v>0</v>
      </c>
      <c r="K108" s="10">
        <v>0.36180600231611149</v>
      </c>
      <c r="L108" s="19">
        <v>0.33768560216170407</v>
      </c>
      <c r="M108" s="19">
        <v>0.31356520200729665</v>
      </c>
      <c r="N108" s="19">
        <v>0.28944480185288923</v>
      </c>
      <c r="O108" s="19">
        <v>0.26532440169848182</v>
      </c>
      <c r="P108" s="19">
        <v>0.2412040015440744</v>
      </c>
      <c r="Q108" s="19">
        <v>0.21708360138966698</v>
      </c>
      <c r="R108" s="19">
        <v>0.19296320123525956</v>
      </c>
      <c r="S108" s="19">
        <v>0.16884280108085215</v>
      </c>
      <c r="T108" s="19">
        <v>0.14472240092644473</v>
      </c>
      <c r="U108" s="19">
        <v>0.1206020007720373</v>
      </c>
      <c r="V108" s="19">
        <v>9.6481600617629865E-2</v>
      </c>
      <c r="W108" s="19">
        <v>7.2361200463222433E-2</v>
      </c>
      <c r="X108" s="19">
        <v>4.8240800308815002E-2</v>
      </c>
      <c r="Y108" s="19">
        <v>2.412040015440757E-2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8">
        <f t="shared" si="6"/>
        <v>1.9999999999999796E-2</v>
      </c>
      <c r="AR108" s="18">
        <f t="shared" si="6"/>
        <v>2.0714930446793289E-2</v>
      </c>
      <c r="AS108" s="18">
        <f t="shared" si="6"/>
        <v>2.1429860893586561E-2</v>
      </c>
      <c r="AT108" s="18">
        <f t="shared" si="6"/>
        <v>2.2144791340379832E-2</v>
      </c>
      <c r="AU108" s="18">
        <f t="shared" si="6"/>
        <v>2.2859721787173104E-2</v>
      </c>
      <c r="AV108" s="18">
        <f t="shared" si="6"/>
        <v>2.3574652233966154E-2</v>
      </c>
      <c r="AW108" s="18">
        <f t="shared" si="6"/>
        <v>2.4289582680759425E-2</v>
      </c>
      <c r="AX108" s="18">
        <f t="shared" si="6"/>
        <v>2.5004513127552919E-2</v>
      </c>
      <c r="AY108" s="18">
        <f t="shared" si="6"/>
        <v>2.571944357434619E-2</v>
      </c>
      <c r="AZ108" s="18">
        <f t="shared" si="6"/>
        <v>2.643437402113924E-2</v>
      </c>
      <c r="BA108" s="18">
        <f t="shared" si="6"/>
        <v>2.7149304467932511E-2</v>
      </c>
      <c r="BB108" s="18">
        <f t="shared" si="6"/>
        <v>2.7864234914725783E-2</v>
      </c>
      <c r="BC108" s="18">
        <f t="shared" si="6"/>
        <v>2.8579165361519054E-2</v>
      </c>
      <c r="BD108" s="18">
        <f t="shared" si="6"/>
        <v>2.9294095808312326E-2</v>
      </c>
      <c r="BE108" s="18">
        <f t="shared" si="6"/>
        <v>3.0009026255105598E-2</v>
      </c>
      <c r="BF108" s="18">
        <f t="shared" si="3"/>
        <v>3.0723956701898869E-2</v>
      </c>
    </row>
    <row r="109" spans="2:58" x14ac:dyDescent="0.3">
      <c r="B109" s="16">
        <v>10306</v>
      </c>
      <c r="C109" s="17" t="s">
        <v>135</v>
      </c>
      <c r="D109" s="10">
        <v>34.617934283201222</v>
      </c>
      <c r="E109" s="10">
        <v>36.078973147321221</v>
      </c>
      <c r="F109" s="18">
        <v>-4.0495577802454101E-2</v>
      </c>
      <c r="G109" s="18">
        <v>0</v>
      </c>
      <c r="H109" s="18">
        <v>0.05</v>
      </c>
      <c r="I109" s="18">
        <v>-1.6439768387122782E-2</v>
      </c>
      <c r="J109">
        <v>1</v>
      </c>
      <c r="K109" s="10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0">
        <v>0</v>
      </c>
      <c r="AA109" s="10">
        <v>-0.59312996218718317</v>
      </c>
      <c r="AB109" s="10">
        <v>-0.56121983067078662</v>
      </c>
      <c r="AC109" s="10">
        <v>-0.52930969915438986</v>
      </c>
      <c r="AD109" s="10">
        <v>-0.49739956763799381</v>
      </c>
      <c r="AE109" s="10">
        <v>-0.46548943612159749</v>
      </c>
      <c r="AF109" s="10">
        <v>-0.43357930460520083</v>
      </c>
      <c r="AG109" s="10">
        <v>-0.40166917308880457</v>
      </c>
      <c r="AH109" s="10">
        <v>-0.36975904157240796</v>
      </c>
      <c r="AI109" s="10">
        <v>-0.33784891005601148</v>
      </c>
      <c r="AJ109" s="10">
        <v>-0.30593877853961499</v>
      </c>
      <c r="AK109" s="10">
        <v>-0.27402864702321844</v>
      </c>
      <c r="AL109" s="10">
        <v>-0.24211851550682201</v>
      </c>
      <c r="AM109" s="10">
        <v>-0.21020838399042566</v>
      </c>
      <c r="AN109" s="10">
        <v>-0.17829825247402911</v>
      </c>
      <c r="AO109" s="10">
        <v>-0.14638812095763268</v>
      </c>
      <c r="AP109" s="10">
        <v>-0.11447798944123615</v>
      </c>
      <c r="AQ109" s="18">
        <f t="shared" si="6"/>
        <v>0</v>
      </c>
      <c r="AR109" s="18">
        <f t="shared" si="6"/>
        <v>0</v>
      </c>
      <c r="AS109" s="18">
        <f t="shared" si="6"/>
        <v>0</v>
      </c>
      <c r="AT109" s="18">
        <f t="shared" si="6"/>
        <v>0</v>
      </c>
      <c r="AU109" s="18">
        <f t="shared" si="6"/>
        <v>0</v>
      </c>
      <c r="AV109" s="18">
        <f t="shared" si="6"/>
        <v>0</v>
      </c>
      <c r="AW109" s="18">
        <f t="shared" si="6"/>
        <v>0</v>
      </c>
      <c r="AX109" s="18">
        <f t="shared" si="6"/>
        <v>0</v>
      </c>
      <c r="AY109" s="18">
        <f t="shared" si="6"/>
        <v>0</v>
      </c>
      <c r="AZ109" s="18">
        <f t="shared" si="6"/>
        <v>0</v>
      </c>
      <c r="BA109" s="18">
        <f t="shared" si="6"/>
        <v>0</v>
      </c>
      <c r="BB109" s="18">
        <f t="shared" si="6"/>
        <v>0</v>
      </c>
      <c r="BC109" s="18">
        <f t="shared" si="6"/>
        <v>0</v>
      </c>
      <c r="BD109" s="18">
        <f t="shared" si="6"/>
        <v>0</v>
      </c>
      <c r="BE109" s="18">
        <f t="shared" si="6"/>
        <v>0</v>
      </c>
      <c r="BF109" s="18">
        <f t="shared" si="3"/>
        <v>0</v>
      </c>
    </row>
    <row r="110" spans="2:58" x14ac:dyDescent="0.3">
      <c r="B110" s="16">
        <v>10307</v>
      </c>
      <c r="C110" s="17" t="s">
        <v>136</v>
      </c>
      <c r="D110" s="10">
        <v>36.427394930026551</v>
      </c>
      <c r="E110" s="10">
        <v>35.038704447021068</v>
      </c>
      <c r="F110" s="18">
        <v>3.9633043085402872E-2</v>
      </c>
      <c r="G110" s="18">
        <v>0.02</v>
      </c>
      <c r="H110" s="18">
        <v>0.05</v>
      </c>
      <c r="I110" s="18">
        <v>0</v>
      </c>
      <c r="J110">
        <v>0</v>
      </c>
      <c r="K110" s="10">
        <v>0.68791639406506189</v>
      </c>
      <c r="L110" s="19">
        <v>0.64205530112739106</v>
      </c>
      <c r="M110" s="19">
        <v>0.59619420818972024</v>
      </c>
      <c r="N110" s="19">
        <v>0.55033311525204942</v>
      </c>
      <c r="O110" s="19">
        <v>0.5044720223143786</v>
      </c>
      <c r="P110" s="19">
        <v>0.45861092937670778</v>
      </c>
      <c r="Q110" s="19">
        <v>0.41274983643903695</v>
      </c>
      <c r="R110" s="19">
        <v>0.36688874350136613</v>
      </c>
      <c r="S110" s="19">
        <v>0.32102765056369531</v>
      </c>
      <c r="T110" s="19">
        <v>0.27516655762602449</v>
      </c>
      <c r="U110" s="19">
        <v>0.22930546468835369</v>
      </c>
      <c r="V110" s="19">
        <v>0.1834443717506829</v>
      </c>
      <c r="W110" s="19">
        <v>0.13758327881301211</v>
      </c>
      <c r="X110" s="19">
        <v>9.1722185875341311E-2</v>
      </c>
      <c r="Y110" s="19">
        <v>4.5861092937670517E-2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8">
        <f t="shared" si="6"/>
        <v>2.0000000000000018E-2</v>
      </c>
      <c r="AR110" s="18">
        <f t="shared" si="6"/>
        <v>2.1308869539026887E-2</v>
      </c>
      <c r="AS110" s="18">
        <f t="shared" si="6"/>
        <v>2.2617739078053756E-2</v>
      </c>
      <c r="AT110" s="18">
        <f t="shared" si="6"/>
        <v>2.3926608617080403E-2</v>
      </c>
      <c r="AU110" s="18">
        <f t="shared" si="6"/>
        <v>2.5235478156107272E-2</v>
      </c>
      <c r="AV110" s="18">
        <f t="shared" si="6"/>
        <v>2.6544347695134141E-2</v>
      </c>
      <c r="AW110" s="18">
        <f t="shared" si="6"/>
        <v>2.7853217234161232E-2</v>
      </c>
      <c r="AX110" s="18">
        <f t="shared" si="6"/>
        <v>2.9162086773188101E-2</v>
      </c>
      <c r="AY110" s="18">
        <f t="shared" si="6"/>
        <v>3.047095631221497E-2</v>
      </c>
      <c r="AZ110" s="18">
        <f t="shared" si="6"/>
        <v>3.1779825851241839E-2</v>
      </c>
      <c r="BA110" s="18">
        <f t="shared" si="6"/>
        <v>3.3088695390268708E-2</v>
      </c>
      <c r="BB110" s="18">
        <f t="shared" si="6"/>
        <v>3.4397564929295577E-2</v>
      </c>
      <c r="BC110" s="18">
        <f t="shared" si="6"/>
        <v>3.5706434468322223E-2</v>
      </c>
      <c r="BD110" s="18">
        <f t="shared" si="6"/>
        <v>3.7015304007349092E-2</v>
      </c>
      <c r="BE110" s="18">
        <f t="shared" si="6"/>
        <v>3.8324173546375961E-2</v>
      </c>
      <c r="BF110" s="18">
        <f t="shared" si="3"/>
        <v>3.963304308540283E-2</v>
      </c>
    </row>
    <row r="111" spans="2:58" x14ac:dyDescent="0.3">
      <c r="B111" s="16">
        <v>10326</v>
      </c>
      <c r="C111" s="17" t="s">
        <v>137</v>
      </c>
      <c r="D111" s="10">
        <v>33.972449303777751</v>
      </c>
      <c r="E111" s="10">
        <v>32.767876002448858</v>
      </c>
      <c r="F111" s="18">
        <v>3.6760798937315022E-2</v>
      </c>
      <c r="G111" s="18">
        <v>0.02</v>
      </c>
      <c r="H111" s="18">
        <v>0.05</v>
      </c>
      <c r="I111" s="18">
        <v>0</v>
      </c>
      <c r="J111">
        <v>0</v>
      </c>
      <c r="K111" s="10">
        <v>0.54921578127991522</v>
      </c>
      <c r="L111" s="19">
        <v>0.51260139586125419</v>
      </c>
      <c r="M111" s="19">
        <v>0.47598701044259317</v>
      </c>
      <c r="N111" s="19">
        <v>0.43937262502393215</v>
      </c>
      <c r="O111" s="19">
        <v>0.40275823960527113</v>
      </c>
      <c r="P111" s="19">
        <v>0.36614385418661011</v>
      </c>
      <c r="Q111" s="19">
        <v>0.32952946876794909</v>
      </c>
      <c r="R111" s="19">
        <v>0.29291508334928806</v>
      </c>
      <c r="S111" s="19">
        <v>0.25630069793062704</v>
      </c>
      <c r="T111" s="19">
        <v>0.21968631251196602</v>
      </c>
      <c r="U111" s="19">
        <v>0.183071927093305</v>
      </c>
      <c r="V111" s="19">
        <v>0.14645754167464398</v>
      </c>
      <c r="W111" s="19">
        <v>0.10984315625598295</v>
      </c>
      <c r="X111" s="19">
        <v>7.3228770837321933E-2</v>
      </c>
      <c r="Y111" s="19">
        <v>3.6614385418660918E-2</v>
      </c>
      <c r="Z111" s="10">
        <v>0</v>
      </c>
      <c r="AA111" s="10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8">
        <f t="shared" ref="AQ111:BF127" si="7">+IF($K111=0,0,($D111-K111)/$E111-1)</f>
        <v>2.0000000000000018E-2</v>
      </c>
      <c r="AR111" s="18">
        <f t="shared" si="7"/>
        <v>2.1117386595820964E-2</v>
      </c>
      <c r="AS111" s="18">
        <f t="shared" si="7"/>
        <v>2.223477319164191E-2</v>
      </c>
      <c r="AT111" s="18">
        <f t="shared" si="7"/>
        <v>2.3352159787462856E-2</v>
      </c>
      <c r="AU111" s="18">
        <f t="shared" si="7"/>
        <v>2.4469546383284024E-2</v>
      </c>
      <c r="AV111" s="18">
        <f t="shared" si="7"/>
        <v>2.558693297910497E-2</v>
      </c>
      <c r="AW111" s="18">
        <f t="shared" si="7"/>
        <v>2.6704319574925917E-2</v>
      </c>
      <c r="AX111" s="18">
        <f t="shared" si="7"/>
        <v>2.7821706170747085E-2</v>
      </c>
      <c r="AY111" s="18">
        <f t="shared" si="7"/>
        <v>2.8939092766568031E-2</v>
      </c>
      <c r="AZ111" s="18">
        <f t="shared" si="7"/>
        <v>3.0056479362388977E-2</v>
      </c>
      <c r="BA111" s="18">
        <f t="shared" si="7"/>
        <v>3.1173865958210145E-2</v>
      </c>
      <c r="BB111" s="18">
        <f t="shared" si="7"/>
        <v>3.2291252554031091E-2</v>
      </c>
      <c r="BC111" s="18">
        <f t="shared" si="7"/>
        <v>3.3408639149852037E-2</v>
      </c>
      <c r="BD111" s="18">
        <f t="shared" si="7"/>
        <v>3.4526025745672984E-2</v>
      </c>
      <c r="BE111" s="18">
        <f t="shared" si="7"/>
        <v>3.5643412341494152E-2</v>
      </c>
      <c r="BF111" s="18">
        <f t="shared" si="3"/>
        <v>3.6760798937315098E-2</v>
      </c>
    </row>
    <row r="112" spans="2:58" x14ac:dyDescent="0.3">
      <c r="B112" s="16">
        <v>10331</v>
      </c>
      <c r="C112" s="17" t="s">
        <v>138</v>
      </c>
      <c r="D112" s="10">
        <v>32.024718303198888</v>
      </c>
      <c r="E112" s="10">
        <v>31.517282350140647</v>
      </c>
      <c r="F112" s="18">
        <v>1.6100244539516171E-2</v>
      </c>
      <c r="G112" s="18">
        <v>1.6100244539516171E-2</v>
      </c>
      <c r="H112" s="18">
        <v>0.05</v>
      </c>
      <c r="I112" s="18">
        <v>0</v>
      </c>
      <c r="J112">
        <v>0</v>
      </c>
      <c r="K112" s="10">
        <v>0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9">
        <v>0</v>
      </c>
      <c r="S112" s="19">
        <v>0</v>
      </c>
      <c r="T112" s="19">
        <v>0</v>
      </c>
      <c r="U112" s="19">
        <v>0</v>
      </c>
      <c r="V112" s="19">
        <v>0</v>
      </c>
      <c r="W112" s="19">
        <v>0</v>
      </c>
      <c r="X112" s="19">
        <v>0</v>
      </c>
      <c r="Y112" s="19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8">
        <f t="shared" si="7"/>
        <v>0</v>
      </c>
      <c r="AR112" s="18">
        <f t="shared" si="7"/>
        <v>0</v>
      </c>
      <c r="AS112" s="18">
        <f t="shared" si="7"/>
        <v>0</v>
      </c>
      <c r="AT112" s="18">
        <f t="shared" si="7"/>
        <v>0</v>
      </c>
      <c r="AU112" s="18">
        <f t="shared" si="7"/>
        <v>0</v>
      </c>
      <c r="AV112" s="18">
        <f t="shared" si="7"/>
        <v>0</v>
      </c>
      <c r="AW112" s="18">
        <f t="shared" si="7"/>
        <v>0</v>
      </c>
      <c r="AX112" s="18">
        <f t="shared" si="7"/>
        <v>0</v>
      </c>
      <c r="AY112" s="18">
        <f t="shared" si="7"/>
        <v>0</v>
      </c>
      <c r="AZ112" s="18">
        <f t="shared" si="7"/>
        <v>0</v>
      </c>
      <c r="BA112" s="18">
        <f t="shared" si="7"/>
        <v>0</v>
      </c>
      <c r="BB112" s="18">
        <f t="shared" si="7"/>
        <v>0</v>
      </c>
      <c r="BC112" s="18">
        <f t="shared" si="7"/>
        <v>0</v>
      </c>
      <c r="BD112" s="18">
        <f t="shared" si="7"/>
        <v>0</v>
      </c>
      <c r="BE112" s="18">
        <f t="shared" si="7"/>
        <v>0</v>
      </c>
      <c r="BF112" s="18">
        <f t="shared" si="3"/>
        <v>0</v>
      </c>
    </row>
    <row r="113" spans="2:58" x14ac:dyDescent="0.3">
      <c r="B113" s="16">
        <v>10333</v>
      </c>
      <c r="C113" s="17" t="s">
        <v>139</v>
      </c>
      <c r="D113" s="10">
        <v>37.086112157206102</v>
      </c>
      <c r="E113" s="10">
        <v>35.834408875862977</v>
      </c>
      <c r="F113" s="18">
        <v>3.4930205928030165E-2</v>
      </c>
      <c r="G113" s="18">
        <v>0.02</v>
      </c>
      <c r="H113" s="18">
        <v>0.05</v>
      </c>
      <c r="I113" s="18">
        <v>0</v>
      </c>
      <c r="J113">
        <v>0</v>
      </c>
      <c r="K113" s="10">
        <v>0.53501510382586615</v>
      </c>
      <c r="L113" s="19">
        <v>0.49934743023747508</v>
      </c>
      <c r="M113" s="19">
        <v>0.46367975664908401</v>
      </c>
      <c r="N113" s="19">
        <v>0.42801208306069294</v>
      </c>
      <c r="O113" s="19">
        <v>0.39234440947230187</v>
      </c>
      <c r="P113" s="19">
        <v>0.3566767358839108</v>
      </c>
      <c r="Q113" s="19">
        <v>0.32100906229551973</v>
      </c>
      <c r="R113" s="19">
        <v>0.28534138870712866</v>
      </c>
      <c r="S113" s="19">
        <v>0.24967371511873759</v>
      </c>
      <c r="T113" s="19">
        <v>0.21400604153034652</v>
      </c>
      <c r="U113" s="19">
        <v>0.17833836794195546</v>
      </c>
      <c r="V113" s="19">
        <v>0.14267069435356439</v>
      </c>
      <c r="W113" s="19">
        <v>0.10700302076517332</v>
      </c>
      <c r="X113" s="19">
        <v>7.1335347176782249E-2</v>
      </c>
      <c r="Y113" s="19">
        <v>3.5667673588391173E-2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8">
        <f t="shared" si="7"/>
        <v>2.0000000000000018E-2</v>
      </c>
      <c r="AR113" s="18">
        <f t="shared" si="7"/>
        <v>2.0995347061868674E-2</v>
      </c>
      <c r="AS113" s="18">
        <f t="shared" si="7"/>
        <v>2.1990694123737331E-2</v>
      </c>
      <c r="AT113" s="18">
        <f t="shared" si="7"/>
        <v>2.2986041185605988E-2</v>
      </c>
      <c r="AU113" s="18">
        <f t="shared" si="7"/>
        <v>2.3981388247474644E-2</v>
      </c>
      <c r="AV113" s="18">
        <f t="shared" si="7"/>
        <v>2.4976735309343523E-2</v>
      </c>
      <c r="AW113" s="18">
        <f t="shared" si="7"/>
        <v>2.597208237121218E-2</v>
      </c>
      <c r="AX113" s="18">
        <f t="shared" si="7"/>
        <v>2.6967429433080614E-2</v>
      </c>
      <c r="AY113" s="18">
        <f t="shared" si="7"/>
        <v>2.7962776494949493E-2</v>
      </c>
      <c r="AZ113" s="18">
        <f t="shared" si="7"/>
        <v>2.8958123556818149E-2</v>
      </c>
      <c r="BA113" s="18">
        <f t="shared" si="7"/>
        <v>2.9953470618686806E-2</v>
      </c>
      <c r="BB113" s="18">
        <f t="shared" si="7"/>
        <v>3.0948817680555463E-2</v>
      </c>
      <c r="BC113" s="18">
        <f t="shared" si="7"/>
        <v>3.1944164742424119E-2</v>
      </c>
      <c r="BD113" s="18">
        <f t="shared" si="7"/>
        <v>3.2939511804292776E-2</v>
      </c>
      <c r="BE113" s="18">
        <f t="shared" si="7"/>
        <v>3.3934858866161433E-2</v>
      </c>
      <c r="BF113" s="18">
        <f t="shared" si="3"/>
        <v>3.4930205928030089E-2</v>
      </c>
    </row>
    <row r="114" spans="2:58" x14ac:dyDescent="0.3">
      <c r="B114" s="16">
        <v>10338</v>
      </c>
      <c r="C114" s="17" t="s">
        <v>140</v>
      </c>
      <c r="D114" s="10">
        <v>34.800462279307297</v>
      </c>
      <c r="E114" s="10">
        <v>32.733061288995827</v>
      </c>
      <c r="F114" s="18">
        <v>6.3159414637655245E-2</v>
      </c>
      <c r="G114" s="18">
        <v>0.02</v>
      </c>
      <c r="H114" s="18">
        <v>0.05</v>
      </c>
      <c r="I114" s="18">
        <v>0</v>
      </c>
      <c r="J114">
        <v>0</v>
      </c>
      <c r="K114" s="10">
        <v>1.4127397645315527</v>
      </c>
      <c r="L114" s="19">
        <v>1.3472736419535611</v>
      </c>
      <c r="M114" s="19">
        <v>1.2818075193755696</v>
      </c>
      <c r="N114" s="19">
        <v>1.216341396797578</v>
      </c>
      <c r="O114" s="19">
        <v>1.1508752742195865</v>
      </c>
      <c r="P114" s="19">
        <v>1.0854091516415949</v>
      </c>
      <c r="Q114" s="19">
        <v>1.0199430290636033</v>
      </c>
      <c r="R114" s="19">
        <v>0.95447690648561168</v>
      </c>
      <c r="S114" s="19">
        <v>0.88901078390762001</v>
      </c>
      <c r="T114" s="19">
        <v>0.82354466132962834</v>
      </c>
      <c r="U114" s="19">
        <v>0.75807853875163667</v>
      </c>
      <c r="V114" s="19">
        <v>0.692612416173645</v>
      </c>
      <c r="W114" s="19">
        <v>0.62714629359565333</v>
      </c>
      <c r="X114" s="19">
        <v>0.56168017101766166</v>
      </c>
      <c r="Y114" s="19">
        <v>0.49621404843966999</v>
      </c>
      <c r="Z114" s="10">
        <v>0.43074792586167787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8">
        <f t="shared" si="7"/>
        <v>2.0000000000000018E-2</v>
      </c>
      <c r="AR114" s="18">
        <f t="shared" si="7"/>
        <v>2.200000000000002E-2</v>
      </c>
      <c r="AS114" s="18">
        <f t="shared" si="7"/>
        <v>2.4000000000000021E-2</v>
      </c>
      <c r="AT114" s="18">
        <f t="shared" si="7"/>
        <v>2.5999999999999801E-2</v>
      </c>
      <c r="AU114" s="18">
        <f t="shared" si="7"/>
        <v>2.8000000000000025E-2</v>
      </c>
      <c r="AV114" s="18">
        <f t="shared" si="7"/>
        <v>3.0000000000000027E-2</v>
      </c>
      <c r="AW114" s="18">
        <f t="shared" si="7"/>
        <v>3.2000000000000028E-2</v>
      </c>
      <c r="AX114" s="18">
        <f t="shared" si="7"/>
        <v>3.400000000000003E-2</v>
      </c>
      <c r="AY114" s="18">
        <f t="shared" si="7"/>
        <v>3.599999999999981E-2</v>
      </c>
      <c r="AZ114" s="18">
        <f t="shared" si="7"/>
        <v>3.8000000000000034E-2</v>
      </c>
      <c r="BA114" s="18">
        <f t="shared" si="7"/>
        <v>3.9999999999999813E-2</v>
      </c>
      <c r="BB114" s="18">
        <f t="shared" si="7"/>
        <v>4.2000000000000037E-2</v>
      </c>
      <c r="BC114" s="18">
        <f t="shared" si="7"/>
        <v>4.4000000000000039E-2</v>
      </c>
      <c r="BD114" s="18">
        <f t="shared" si="7"/>
        <v>4.6000000000000041E-2</v>
      </c>
      <c r="BE114" s="18">
        <f t="shared" si="7"/>
        <v>4.8000000000000043E-2</v>
      </c>
      <c r="BF114" s="18">
        <f t="shared" si="3"/>
        <v>4.9999999999999822E-2</v>
      </c>
    </row>
    <row r="115" spans="2:58" x14ac:dyDescent="0.3">
      <c r="B115" s="16">
        <v>10342</v>
      </c>
      <c r="C115" s="17" t="s">
        <v>141</v>
      </c>
      <c r="D115" s="10">
        <v>36.484732141619389</v>
      </c>
      <c r="E115" s="10">
        <v>34.969831186645365</v>
      </c>
      <c r="F115" s="18">
        <v>4.3320224993037712E-2</v>
      </c>
      <c r="G115" s="18">
        <v>0.02</v>
      </c>
      <c r="H115" s="18">
        <v>0.05</v>
      </c>
      <c r="I115" s="18">
        <v>0</v>
      </c>
      <c r="J115">
        <v>0</v>
      </c>
      <c r="K115" s="10">
        <v>0.81550433124111688</v>
      </c>
      <c r="L115" s="19">
        <v>0.76113737582504237</v>
      </c>
      <c r="M115" s="19">
        <v>0.70677042040896787</v>
      </c>
      <c r="N115" s="19">
        <v>0.65240346499289337</v>
      </c>
      <c r="O115" s="19">
        <v>0.59803650957681886</v>
      </c>
      <c r="P115" s="19">
        <v>0.54366955416074436</v>
      </c>
      <c r="Q115" s="19">
        <v>0.48930259874466991</v>
      </c>
      <c r="R115" s="19">
        <v>0.43493564332859547</v>
      </c>
      <c r="S115" s="19">
        <v>0.38056868791252102</v>
      </c>
      <c r="T115" s="19">
        <v>0.32620173249644657</v>
      </c>
      <c r="U115" s="19">
        <v>0.27183477708037213</v>
      </c>
      <c r="V115" s="19">
        <v>0.21746782166429768</v>
      </c>
      <c r="W115" s="19">
        <v>0.16310086624822323</v>
      </c>
      <c r="X115" s="19">
        <v>0.10873391083214878</v>
      </c>
      <c r="Y115" s="19">
        <v>5.4366955416074329E-2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8">
        <f t="shared" si="7"/>
        <v>2.0000000000000018E-2</v>
      </c>
      <c r="AR115" s="18">
        <f t="shared" si="7"/>
        <v>2.1554681666202447E-2</v>
      </c>
      <c r="AS115" s="18">
        <f t="shared" si="7"/>
        <v>2.3109363332405097E-2</v>
      </c>
      <c r="AT115" s="18">
        <f t="shared" si="7"/>
        <v>2.4664044998607526E-2</v>
      </c>
      <c r="AU115" s="18">
        <f t="shared" si="7"/>
        <v>2.6218726664809955E-2</v>
      </c>
      <c r="AV115" s="18">
        <f t="shared" si="7"/>
        <v>2.7773408331012606E-2</v>
      </c>
      <c r="AW115" s="18">
        <f t="shared" si="7"/>
        <v>2.9328089997215034E-2</v>
      </c>
      <c r="AX115" s="18">
        <f t="shared" si="7"/>
        <v>3.0882771663417685E-2</v>
      </c>
      <c r="AY115" s="18">
        <f t="shared" si="7"/>
        <v>3.2437453329620114E-2</v>
      </c>
      <c r="AZ115" s="18">
        <f t="shared" si="7"/>
        <v>3.3992134995822765E-2</v>
      </c>
      <c r="BA115" s="18">
        <f t="shared" si="7"/>
        <v>3.5546816662025194E-2</v>
      </c>
      <c r="BB115" s="18">
        <f t="shared" si="7"/>
        <v>3.7101498328227622E-2</v>
      </c>
      <c r="BC115" s="18">
        <f t="shared" si="7"/>
        <v>3.8656179994430273E-2</v>
      </c>
      <c r="BD115" s="18">
        <f t="shared" si="7"/>
        <v>4.0210861660632702E-2</v>
      </c>
      <c r="BE115" s="18">
        <f t="shared" si="7"/>
        <v>4.1765543326835353E-2</v>
      </c>
      <c r="BF115" s="18">
        <f t="shared" si="3"/>
        <v>4.3320224993037781E-2</v>
      </c>
    </row>
    <row r="116" spans="2:58" x14ac:dyDescent="0.3">
      <c r="B116" s="16">
        <v>10343</v>
      </c>
      <c r="C116" s="17" t="s">
        <v>142</v>
      </c>
      <c r="D116" s="10">
        <v>33.128207997133195</v>
      </c>
      <c r="E116" s="10">
        <v>30.915230370181558</v>
      </c>
      <c r="F116" s="18">
        <v>7.1582116660728654E-2</v>
      </c>
      <c r="G116" s="18">
        <v>0.02</v>
      </c>
      <c r="H116" s="18">
        <v>0.05</v>
      </c>
      <c r="I116" s="18">
        <v>0</v>
      </c>
      <c r="J116">
        <v>0</v>
      </c>
      <c r="K116" s="10">
        <v>1.5946730195480066</v>
      </c>
      <c r="L116" s="19">
        <v>1.5328425588076435</v>
      </c>
      <c r="M116" s="19">
        <v>1.4710120980672805</v>
      </c>
      <c r="N116" s="19">
        <v>1.4091816373269175</v>
      </c>
      <c r="O116" s="19">
        <v>1.3473511765865545</v>
      </c>
      <c r="P116" s="19">
        <v>1.2855207158461914</v>
      </c>
      <c r="Q116" s="19">
        <v>1.2236902551058284</v>
      </c>
      <c r="R116" s="19">
        <v>1.1618597943654654</v>
      </c>
      <c r="S116" s="19">
        <v>1.1000293336251024</v>
      </c>
      <c r="T116" s="19">
        <v>1.0381988728847393</v>
      </c>
      <c r="U116" s="19">
        <v>0.9763684121443762</v>
      </c>
      <c r="V116" s="19">
        <v>0.91453795140401306</v>
      </c>
      <c r="W116" s="19">
        <v>0.85270749066364993</v>
      </c>
      <c r="X116" s="19">
        <v>0.79087702992328679</v>
      </c>
      <c r="Y116" s="19">
        <v>0.72904656918292365</v>
      </c>
      <c r="Z116" s="10">
        <v>0.66721610844255974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8">
        <f t="shared" si="7"/>
        <v>2.0000000000000018E-2</v>
      </c>
      <c r="AR116" s="18">
        <f t="shared" si="7"/>
        <v>2.200000000000002E-2</v>
      </c>
      <c r="AS116" s="18">
        <f t="shared" si="7"/>
        <v>2.4000000000000021E-2</v>
      </c>
      <c r="AT116" s="18">
        <f t="shared" si="7"/>
        <v>2.6000000000000023E-2</v>
      </c>
      <c r="AU116" s="18">
        <f t="shared" si="7"/>
        <v>2.8000000000000025E-2</v>
      </c>
      <c r="AV116" s="18">
        <f t="shared" si="7"/>
        <v>3.0000000000000027E-2</v>
      </c>
      <c r="AW116" s="18">
        <f t="shared" si="7"/>
        <v>3.2000000000000028E-2</v>
      </c>
      <c r="AX116" s="18">
        <f t="shared" si="7"/>
        <v>3.400000000000003E-2</v>
      </c>
      <c r="AY116" s="18">
        <f t="shared" si="7"/>
        <v>3.6000000000000032E-2</v>
      </c>
      <c r="AZ116" s="18">
        <f t="shared" si="7"/>
        <v>3.7999999999999812E-2</v>
      </c>
      <c r="BA116" s="18">
        <f t="shared" si="7"/>
        <v>4.0000000000000036E-2</v>
      </c>
      <c r="BB116" s="18">
        <f t="shared" si="7"/>
        <v>4.2000000000000037E-2</v>
      </c>
      <c r="BC116" s="18">
        <f t="shared" si="7"/>
        <v>4.4000000000000039E-2</v>
      </c>
      <c r="BD116" s="18">
        <f t="shared" si="7"/>
        <v>4.6000000000000041E-2</v>
      </c>
      <c r="BE116" s="18">
        <f t="shared" si="7"/>
        <v>4.7999999999999821E-2</v>
      </c>
      <c r="BF116" s="18">
        <f t="shared" si="3"/>
        <v>5.0000000000000044E-2</v>
      </c>
    </row>
    <row r="117" spans="2:58" x14ac:dyDescent="0.3">
      <c r="B117" s="16">
        <v>10349</v>
      </c>
      <c r="C117" s="17" t="s">
        <v>143</v>
      </c>
      <c r="D117" s="10">
        <v>34.562194032247866</v>
      </c>
      <c r="E117" s="10">
        <v>35.356290488803097</v>
      </c>
      <c r="F117" s="18">
        <v>-2.2459835168701061E-2</v>
      </c>
      <c r="G117" s="18">
        <v>0</v>
      </c>
      <c r="H117" s="18">
        <v>0.05</v>
      </c>
      <c r="I117" s="18">
        <v>0</v>
      </c>
      <c r="J117">
        <v>0</v>
      </c>
      <c r="K117" s="10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8">
        <f t="shared" si="7"/>
        <v>0</v>
      </c>
      <c r="AR117" s="18">
        <f t="shared" si="7"/>
        <v>0</v>
      </c>
      <c r="AS117" s="18">
        <f t="shared" si="7"/>
        <v>0</v>
      </c>
      <c r="AT117" s="18">
        <f t="shared" si="7"/>
        <v>0</v>
      </c>
      <c r="AU117" s="18">
        <f t="shared" si="7"/>
        <v>0</v>
      </c>
      <c r="AV117" s="18">
        <f t="shared" si="7"/>
        <v>0</v>
      </c>
      <c r="AW117" s="18">
        <f t="shared" si="7"/>
        <v>0</v>
      </c>
      <c r="AX117" s="18">
        <f t="shared" si="7"/>
        <v>0</v>
      </c>
      <c r="AY117" s="18">
        <f t="shared" si="7"/>
        <v>0</v>
      </c>
      <c r="AZ117" s="18">
        <f t="shared" si="7"/>
        <v>0</v>
      </c>
      <c r="BA117" s="18">
        <f t="shared" si="7"/>
        <v>0</v>
      </c>
      <c r="BB117" s="18">
        <f t="shared" si="7"/>
        <v>0</v>
      </c>
      <c r="BC117" s="18">
        <f t="shared" si="7"/>
        <v>0</v>
      </c>
      <c r="BD117" s="18">
        <f t="shared" si="7"/>
        <v>0</v>
      </c>
      <c r="BE117" s="18">
        <f t="shared" si="7"/>
        <v>0</v>
      </c>
      <c r="BF117" s="18">
        <f t="shared" si="3"/>
        <v>0</v>
      </c>
    </row>
    <row r="118" spans="2:58" x14ac:dyDescent="0.3">
      <c r="B118" s="16">
        <v>10352</v>
      </c>
      <c r="C118" s="17" t="s">
        <v>144</v>
      </c>
      <c r="D118" s="10">
        <v>35.880171391834047</v>
      </c>
      <c r="E118" s="10">
        <v>34.295446392741788</v>
      </c>
      <c r="F118" s="18">
        <v>4.6208029513435549E-2</v>
      </c>
      <c r="G118" s="18">
        <v>0.02</v>
      </c>
      <c r="H118" s="18">
        <v>0.05</v>
      </c>
      <c r="I118" s="18">
        <v>0</v>
      </c>
      <c r="J118">
        <v>0</v>
      </c>
      <c r="K118" s="10">
        <v>0.89881607123742346</v>
      </c>
      <c r="L118" s="19">
        <v>0.83889499982159521</v>
      </c>
      <c r="M118" s="19">
        <v>0.77897392840576696</v>
      </c>
      <c r="N118" s="19">
        <v>0.7190528569899387</v>
      </c>
      <c r="O118" s="19">
        <v>0.65913178557411045</v>
      </c>
      <c r="P118" s="19">
        <v>0.5992107141582822</v>
      </c>
      <c r="Q118" s="19">
        <v>0.53928964274245395</v>
      </c>
      <c r="R118" s="19">
        <v>0.47936857132662569</v>
      </c>
      <c r="S118" s="19">
        <v>0.41944749991079744</v>
      </c>
      <c r="T118" s="19">
        <v>0.35952642849496919</v>
      </c>
      <c r="U118" s="19">
        <v>0.29960535707914093</v>
      </c>
      <c r="V118" s="19">
        <v>0.23968428566331271</v>
      </c>
      <c r="W118" s="19">
        <v>0.17976321424748448</v>
      </c>
      <c r="X118" s="19">
        <v>0.11984214283165626</v>
      </c>
      <c r="Y118" s="19">
        <v>5.9921071415828024E-2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8">
        <f t="shared" si="7"/>
        <v>1.9999999999999796E-2</v>
      </c>
      <c r="AR118" s="18">
        <f t="shared" si="7"/>
        <v>2.1747201967562191E-2</v>
      </c>
      <c r="AS118" s="18">
        <f t="shared" si="7"/>
        <v>2.3494403935124586E-2</v>
      </c>
      <c r="AT118" s="18">
        <f t="shared" si="7"/>
        <v>2.5241605902686981E-2</v>
      </c>
      <c r="AU118" s="18">
        <f t="shared" si="7"/>
        <v>2.6988807870249376E-2</v>
      </c>
      <c r="AV118" s="18">
        <f t="shared" si="7"/>
        <v>2.8736009837811771E-2</v>
      </c>
      <c r="AW118" s="18">
        <f t="shared" si="7"/>
        <v>3.0483211805374166E-2</v>
      </c>
      <c r="AX118" s="18">
        <f t="shared" si="7"/>
        <v>3.2230413772936561E-2</v>
      </c>
      <c r="AY118" s="18">
        <f t="shared" si="7"/>
        <v>3.3977615740498956E-2</v>
      </c>
      <c r="AZ118" s="18">
        <f t="shared" si="7"/>
        <v>3.5724817708061352E-2</v>
      </c>
      <c r="BA118" s="18">
        <f t="shared" si="7"/>
        <v>3.7472019675623747E-2</v>
      </c>
      <c r="BB118" s="18">
        <f t="shared" si="7"/>
        <v>3.921922164318592E-2</v>
      </c>
      <c r="BC118" s="18">
        <f t="shared" si="7"/>
        <v>4.0966423610748315E-2</v>
      </c>
      <c r="BD118" s="18">
        <f t="shared" si="7"/>
        <v>4.271362557831071E-2</v>
      </c>
      <c r="BE118" s="18">
        <f t="shared" si="7"/>
        <v>4.4460827545873105E-2</v>
      </c>
      <c r="BF118" s="18">
        <f t="shared" si="3"/>
        <v>4.62080295134355E-2</v>
      </c>
    </row>
    <row r="119" spans="2:58" x14ac:dyDescent="0.3">
      <c r="B119" s="16">
        <v>10354</v>
      </c>
      <c r="C119" s="17" t="s">
        <v>145</v>
      </c>
      <c r="D119" s="10">
        <v>29.834428332808539</v>
      </c>
      <c r="E119" s="10">
        <v>31.765488830349973</v>
      </c>
      <c r="F119" s="18">
        <v>-6.0791146890723263E-2</v>
      </c>
      <c r="G119" s="18">
        <v>0</v>
      </c>
      <c r="H119" s="18">
        <v>0.05</v>
      </c>
      <c r="I119" s="18">
        <v>-3.6735337475391941E-2</v>
      </c>
      <c r="J119">
        <v>1</v>
      </c>
      <c r="K119" s="10">
        <v>0</v>
      </c>
      <c r="L119" s="19">
        <v>0</v>
      </c>
      <c r="M119" s="19">
        <v>0</v>
      </c>
      <c r="N119" s="19">
        <v>0</v>
      </c>
      <c r="O119" s="19">
        <v>0</v>
      </c>
      <c r="P119" s="19">
        <v>0</v>
      </c>
      <c r="Q119" s="19">
        <v>0</v>
      </c>
      <c r="R119" s="19">
        <v>0</v>
      </c>
      <c r="S119" s="19">
        <v>0</v>
      </c>
      <c r="T119" s="19">
        <v>0</v>
      </c>
      <c r="U119" s="19">
        <v>0</v>
      </c>
      <c r="V119" s="19">
        <v>0</v>
      </c>
      <c r="W119" s="19">
        <v>0</v>
      </c>
      <c r="X119" s="19">
        <v>0</v>
      </c>
      <c r="Y119" s="19">
        <v>0</v>
      </c>
      <c r="Z119" s="10">
        <v>0</v>
      </c>
      <c r="AA119" s="10">
        <v>-1.1669159522536994</v>
      </c>
      <c r="AB119" s="10">
        <v>-1.1041363864268674</v>
      </c>
      <c r="AC119" s="10">
        <v>-1.041356820600035</v>
      </c>
      <c r="AD119" s="10">
        <v>-0.9785772547732039</v>
      </c>
      <c r="AE119" s="10">
        <v>-0.91579768894637226</v>
      </c>
      <c r="AF119" s="10">
        <v>-0.85301812311954006</v>
      </c>
      <c r="AG119" s="10">
        <v>-0.79023855729270853</v>
      </c>
      <c r="AH119" s="10">
        <v>-0.72745899146587634</v>
      </c>
      <c r="AI119" s="10">
        <v>-0.66467942563904436</v>
      </c>
      <c r="AJ119" s="10">
        <v>-0.6018998598122125</v>
      </c>
      <c r="AK119" s="10">
        <v>-0.53912029398538053</v>
      </c>
      <c r="AL119" s="10">
        <v>-0.47634072815854872</v>
      </c>
      <c r="AM119" s="10">
        <v>-0.41356116233171702</v>
      </c>
      <c r="AN119" s="10">
        <v>-0.350781596504885</v>
      </c>
      <c r="AO119" s="10">
        <v>-0.28800203067805324</v>
      </c>
      <c r="AP119" s="10">
        <v>-0.22522246485122122</v>
      </c>
      <c r="AQ119" s="18">
        <f t="shared" si="7"/>
        <v>0</v>
      </c>
      <c r="AR119" s="18">
        <f t="shared" si="7"/>
        <v>0</v>
      </c>
      <c r="AS119" s="18">
        <f t="shared" si="7"/>
        <v>0</v>
      </c>
      <c r="AT119" s="18">
        <f t="shared" si="7"/>
        <v>0</v>
      </c>
      <c r="AU119" s="18">
        <f t="shared" si="7"/>
        <v>0</v>
      </c>
      <c r="AV119" s="18">
        <f t="shared" si="7"/>
        <v>0</v>
      </c>
      <c r="AW119" s="18">
        <f t="shared" si="7"/>
        <v>0</v>
      </c>
      <c r="AX119" s="18">
        <f t="shared" si="7"/>
        <v>0</v>
      </c>
      <c r="AY119" s="18">
        <f t="shared" si="7"/>
        <v>0</v>
      </c>
      <c r="AZ119" s="18">
        <f t="shared" si="7"/>
        <v>0</v>
      </c>
      <c r="BA119" s="18">
        <f t="shared" si="7"/>
        <v>0</v>
      </c>
      <c r="BB119" s="18">
        <f t="shared" si="7"/>
        <v>0</v>
      </c>
      <c r="BC119" s="18">
        <f t="shared" si="7"/>
        <v>0</v>
      </c>
      <c r="BD119" s="18">
        <f t="shared" si="7"/>
        <v>0</v>
      </c>
      <c r="BE119" s="18">
        <f t="shared" si="7"/>
        <v>0</v>
      </c>
      <c r="BF119" s="18">
        <f t="shared" si="3"/>
        <v>0</v>
      </c>
    </row>
    <row r="120" spans="2:58" x14ac:dyDescent="0.3">
      <c r="B120" s="16">
        <v>10360</v>
      </c>
      <c r="C120" s="17" t="s">
        <v>146</v>
      </c>
      <c r="D120" s="10">
        <v>33.461542560487885</v>
      </c>
      <c r="E120" s="10">
        <v>32.537175340496781</v>
      </c>
      <c r="F120" s="18">
        <v>2.8409571830306006E-2</v>
      </c>
      <c r="G120" s="18">
        <v>0.02</v>
      </c>
      <c r="H120" s="18">
        <v>0.05</v>
      </c>
      <c r="I120" s="18">
        <v>0</v>
      </c>
      <c r="J120">
        <v>0</v>
      </c>
      <c r="K120" s="10">
        <v>0.27362371318116896</v>
      </c>
      <c r="L120" s="19">
        <v>0.25538213230242435</v>
      </c>
      <c r="M120" s="19">
        <v>0.23714055142367974</v>
      </c>
      <c r="N120" s="19">
        <v>0.21889897054493512</v>
      </c>
      <c r="O120" s="19">
        <v>0.20065738966619051</v>
      </c>
      <c r="P120" s="19">
        <v>0.1824158087874459</v>
      </c>
      <c r="Q120" s="19">
        <v>0.16417422790870129</v>
      </c>
      <c r="R120" s="19">
        <v>0.14593264702995667</v>
      </c>
      <c r="S120" s="19">
        <v>0.12769106615121206</v>
      </c>
      <c r="T120" s="19">
        <v>0.10944948527246746</v>
      </c>
      <c r="U120" s="19">
        <v>9.1207904393722866E-2</v>
      </c>
      <c r="V120" s="19">
        <v>7.2966323514978268E-2</v>
      </c>
      <c r="W120" s="19">
        <v>5.472474263623367E-2</v>
      </c>
      <c r="X120" s="19">
        <v>3.6483161757489072E-2</v>
      </c>
      <c r="Y120" s="19">
        <v>1.8241580878744473E-2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8">
        <f t="shared" si="7"/>
        <v>2.0000000000000018E-2</v>
      </c>
      <c r="AR120" s="18">
        <f t="shared" si="7"/>
        <v>2.0560638122020469E-2</v>
      </c>
      <c r="AS120" s="18">
        <f t="shared" si="7"/>
        <v>2.1121276244040921E-2</v>
      </c>
      <c r="AT120" s="18">
        <f t="shared" si="7"/>
        <v>2.168191436606115E-2</v>
      </c>
      <c r="AU120" s="18">
        <f t="shared" si="7"/>
        <v>2.2242552488081602E-2</v>
      </c>
      <c r="AV120" s="18">
        <f t="shared" si="7"/>
        <v>2.2803190610102053E-2</v>
      </c>
      <c r="AW120" s="18">
        <f t="shared" si="7"/>
        <v>2.3363828732122283E-2</v>
      </c>
      <c r="AX120" s="18">
        <f t="shared" si="7"/>
        <v>2.3924466854142734E-2</v>
      </c>
      <c r="AY120" s="18">
        <f t="shared" si="7"/>
        <v>2.4485104976163186E-2</v>
      </c>
      <c r="AZ120" s="18">
        <f t="shared" si="7"/>
        <v>2.5045743098183415E-2</v>
      </c>
      <c r="BA120" s="18">
        <f t="shared" si="7"/>
        <v>2.5606381220204089E-2</v>
      </c>
      <c r="BB120" s="18">
        <f t="shared" si="7"/>
        <v>2.616701934222454E-2</v>
      </c>
      <c r="BC120" s="18">
        <f t="shared" si="7"/>
        <v>2.672765746424477E-2</v>
      </c>
      <c r="BD120" s="18">
        <f t="shared" si="7"/>
        <v>2.7288295586265221E-2</v>
      </c>
      <c r="BE120" s="18">
        <f t="shared" si="7"/>
        <v>2.7848933708285672E-2</v>
      </c>
      <c r="BF120" s="18">
        <f t="shared" si="3"/>
        <v>2.8409571830305902E-2</v>
      </c>
    </row>
    <row r="121" spans="2:58" x14ac:dyDescent="0.3">
      <c r="B121" s="16">
        <v>10363</v>
      </c>
      <c r="C121" s="17" t="s">
        <v>147</v>
      </c>
      <c r="D121" s="10">
        <v>35.000905856875455</v>
      </c>
      <c r="E121" s="10">
        <v>33.346399591694492</v>
      </c>
      <c r="F121" s="18">
        <v>4.9615739193416455E-2</v>
      </c>
      <c r="G121" s="18">
        <v>0.02</v>
      </c>
      <c r="H121" s="18">
        <v>0.05</v>
      </c>
      <c r="I121" s="18">
        <v>0</v>
      </c>
      <c r="J121">
        <v>0</v>
      </c>
      <c r="K121" s="10">
        <v>0.98757827334707304</v>
      </c>
      <c r="L121" s="19">
        <v>0.92173972179060149</v>
      </c>
      <c r="M121" s="19">
        <v>0.85590117023412993</v>
      </c>
      <c r="N121" s="19">
        <v>0.79006261867765837</v>
      </c>
      <c r="O121" s="19">
        <v>0.72422406712118681</v>
      </c>
      <c r="P121" s="19">
        <v>0.65838551556471525</v>
      </c>
      <c r="Q121" s="19">
        <v>0.59254696400824369</v>
      </c>
      <c r="R121" s="19">
        <v>0.52670841245177213</v>
      </c>
      <c r="S121" s="19">
        <v>0.46086986089530058</v>
      </c>
      <c r="T121" s="19">
        <v>0.39503130933882902</v>
      </c>
      <c r="U121" s="19">
        <v>0.32919275778235746</v>
      </c>
      <c r="V121" s="19">
        <v>0.2633542062258859</v>
      </c>
      <c r="W121" s="19">
        <v>0.19751565466941437</v>
      </c>
      <c r="X121" s="19">
        <v>0.13167710311294284</v>
      </c>
      <c r="Y121" s="19">
        <v>6.5838551556471309E-2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8">
        <f t="shared" si="7"/>
        <v>2.0000000000000018E-2</v>
      </c>
      <c r="AR121" s="18">
        <f t="shared" si="7"/>
        <v>2.1974382612894416E-2</v>
      </c>
      <c r="AS121" s="18">
        <f t="shared" si="7"/>
        <v>2.3948765225789037E-2</v>
      </c>
      <c r="AT121" s="18">
        <f t="shared" si="7"/>
        <v>2.5923147838683214E-2</v>
      </c>
      <c r="AU121" s="18">
        <f t="shared" si="7"/>
        <v>2.7897530451577834E-2</v>
      </c>
      <c r="AV121" s="18">
        <f t="shared" si="7"/>
        <v>2.9871913064472011E-2</v>
      </c>
      <c r="AW121" s="18">
        <f t="shared" si="7"/>
        <v>3.1846295677366632E-2</v>
      </c>
      <c r="AX121" s="18">
        <f t="shared" si="7"/>
        <v>3.382067829026103E-2</v>
      </c>
      <c r="AY121" s="18">
        <f t="shared" si="7"/>
        <v>3.5795060903155429E-2</v>
      </c>
      <c r="AZ121" s="18">
        <f t="shared" si="7"/>
        <v>3.776944351605005E-2</v>
      </c>
      <c r="BA121" s="18">
        <f t="shared" si="7"/>
        <v>3.9743826128944226E-2</v>
      </c>
      <c r="BB121" s="18">
        <f t="shared" si="7"/>
        <v>4.1718208741838847E-2</v>
      </c>
      <c r="BC121" s="18">
        <f t="shared" si="7"/>
        <v>4.3692591354733024E-2</v>
      </c>
      <c r="BD121" s="18">
        <f t="shared" si="7"/>
        <v>4.5666973967627644E-2</v>
      </c>
      <c r="BE121" s="18">
        <f t="shared" si="7"/>
        <v>4.7641356580522043E-2</v>
      </c>
      <c r="BF121" s="18">
        <f t="shared" si="3"/>
        <v>4.9615739193416442E-2</v>
      </c>
    </row>
    <row r="122" spans="2:58" x14ac:dyDescent="0.3">
      <c r="B122" s="16">
        <v>10369</v>
      </c>
      <c r="C122" s="17" t="s">
        <v>148</v>
      </c>
      <c r="D122" s="10">
        <v>35.350867521971587</v>
      </c>
      <c r="E122" s="10">
        <v>34.649871926482248</v>
      </c>
      <c r="F122" s="18">
        <v>2.0230827893871109E-2</v>
      </c>
      <c r="G122" s="18">
        <v>0.02</v>
      </c>
      <c r="H122" s="18">
        <v>0.05</v>
      </c>
      <c r="I122" s="18">
        <v>0</v>
      </c>
      <c r="J122">
        <v>0</v>
      </c>
      <c r="K122" s="10">
        <v>7.9981569596935462E-3</v>
      </c>
      <c r="L122" s="19">
        <v>7.4649464957139769E-3</v>
      </c>
      <c r="M122" s="19">
        <v>6.9317360317344076E-3</v>
      </c>
      <c r="N122" s="19">
        <v>6.3985255677548383E-3</v>
      </c>
      <c r="O122" s="19">
        <v>5.865315103775269E-3</v>
      </c>
      <c r="P122" s="19">
        <v>5.3321046397956998E-3</v>
      </c>
      <c r="Q122" s="19">
        <v>4.7988941758161305E-3</v>
      </c>
      <c r="R122" s="19">
        <v>4.2656837118365612E-3</v>
      </c>
      <c r="S122" s="19">
        <v>3.7324732478569915E-3</v>
      </c>
      <c r="T122" s="19">
        <v>3.1992627838774218E-3</v>
      </c>
      <c r="U122" s="19">
        <v>2.666052319897852E-3</v>
      </c>
      <c r="V122" s="19">
        <v>2.1328418559182823E-3</v>
      </c>
      <c r="W122" s="19">
        <v>1.5996313919387126E-3</v>
      </c>
      <c r="X122" s="19">
        <v>1.0664209279591429E-3</v>
      </c>
      <c r="Y122" s="19">
        <v>5.3321046397957319E-4</v>
      </c>
      <c r="Z122" s="10">
        <v>0</v>
      </c>
      <c r="AA122" s="10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8">
        <f t="shared" si="7"/>
        <v>2.0000000000000018E-2</v>
      </c>
      <c r="AR122" s="18">
        <f t="shared" si="7"/>
        <v>2.0015388526257949E-2</v>
      </c>
      <c r="AS122" s="18">
        <f t="shared" si="7"/>
        <v>2.0030777052516324E-2</v>
      </c>
      <c r="AT122" s="18">
        <f t="shared" si="7"/>
        <v>2.0046165578774255E-2</v>
      </c>
      <c r="AU122" s="18">
        <f t="shared" si="7"/>
        <v>2.0061554105032187E-2</v>
      </c>
      <c r="AV122" s="18">
        <f t="shared" si="7"/>
        <v>2.007694263129034E-2</v>
      </c>
      <c r="AW122" s="18">
        <f t="shared" si="7"/>
        <v>2.0092331157548493E-2</v>
      </c>
      <c r="AX122" s="18">
        <f t="shared" si="7"/>
        <v>2.0107719683806646E-2</v>
      </c>
      <c r="AY122" s="18">
        <f t="shared" si="7"/>
        <v>2.0123108210064578E-2</v>
      </c>
      <c r="AZ122" s="18">
        <f t="shared" si="7"/>
        <v>2.0138496736322509E-2</v>
      </c>
      <c r="BA122" s="18">
        <f t="shared" si="7"/>
        <v>2.0153885262580884E-2</v>
      </c>
      <c r="BB122" s="18">
        <f t="shared" si="7"/>
        <v>2.0169273788838815E-2</v>
      </c>
      <c r="BC122" s="18">
        <f t="shared" si="7"/>
        <v>2.0184662315096746E-2</v>
      </c>
      <c r="BD122" s="18">
        <f t="shared" si="7"/>
        <v>2.02000508413549E-2</v>
      </c>
      <c r="BE122" s="18">
        <f t="shared" si="7"/>
        <v>2.0215439367613053E-2</v>
      </c>
      <c r="BF122" s="18">
        <f t="shared" si="3"/>
        <v>2.0230827893871206E-2</v>
      </c>
    </row>
    <row r="123" spans="2:58" x14ac:dyDescent="0.3">
      <c r="B123" s="16">
        <v>10370</v>
      </c>
      <c r="C123" s="17" t="s">
        <v>149</v>
      </c>
      <c r="D123" s="10">
        <v>29.667312986038201</v>
      </c>
      <c r="E123" s="10">
        <v>31.390108533732391</v>
      </c>
      <c r="F123" s="18">
        <v>-5.4883389327655303E-2</v>
      </c>
      <c r="G123" s="18">
        <v>0</v>
      </c>
      <c r="H123" s="18">
        <v>0.05</v>
      </c>
      <c r="I123" s="18">
        <v>-3.0827579912323985E-2</v>
      </c>
      <c r="J123">
        <v>1</v>
      </c>
      <c r="K123" s="10">
        <v>0</v>
      </c>
      <c r="L123" s="19">
        <v>0</v>
      </c>
      <c r="M123" s="19">
        <v>0</v>
      </c>
      <c r="N123" s="19">
        <v>0</v>
      </c>
      <c r="O123" s="19">
        <v>0</v>
      </c>
      <c r="P123" s="19">
        <v>0</v>
      </c>
      <c r="Q123" s="19">
        <v>0</v>
      </c>
      <c r="R123" s="19">
        <v>0</v>
      </c>
      <c r="S123" s="19">
        <v>0</v>
      </c>
      <c r="T123" s="19">
        <v>0</v>
      </c>
      <c r="U123" s="19">
        <v>0</v>
      </c>
      <c r="V123" s="19">
        <v>0</v>
      </c>
      <c r="W123" s="19">
        <v>0</v>
      </c>
      <c r="X123" s="19">
        <v>0</v>
      </c>
      <c r="Y123" s="19">
        <v>0</v>
      </c>
      <c r="Z123" s="10">
        <v>0</v>
      </c>
      <c r="AA123" s="10">
        <v>-0.96768107928015834</v>
      </c>
      <c r="AB123" s="10">
        <v>-0.91562026213328584</v>
      </c>
      <c r="AC123" s="10">
        <v>-0.86355944498641279</v>
      </c>
      <c r="AD123" s="10">
        <v>-0.81149862783954096</v>
      </c>
      <c r="AE123" s="10">
        <v>-0.75943781069266869</v>
      </c>
      <c r="AF123" s="10">
        <v>-0.70737699354579597</v>
      </c>
      <c r="AG123" s="10">
        <v>-0.65531617639892381</v>
      </c>
      <c r="AH123" s="10">
        <v>-0.60325535925205109</v>
      </c>
      <c r="AI123" s="10">
        <v>-0.5511945421051786</v>
      </c>
      <c r="AJ123" s="10">
        <v>-0.49913372495830605</v>
      </c>
      <c r="AK123" s="10">
        <v>-0.4470729078114335</v>
      </c>
      <c r="AL123" s="10">
        <v>-0.39501209066456106</v>
      </c>
      <c r="AM123" s="10">
        <v>-0.34295127351768878</v>
      </c>
      <c r="AN123" s="10">
        <v>-0.29089045637081618</v>
      </c>
      <c r="AO123" s="10">
        <v>-0.23882963922394376</v>
      </c>
      <c r="AP123" s="10">
        <v>-0.18676882207707118</v>
      </c>
      <c r="AQ123" s="18">
        <f t="shared" si="7"/>
        <v>0</v>
      </c>
      <c r="AR123" s="18">
        <f t="shared" si="7"/>
        <v>0</v>
      </c>
      <c r="AS123" s="18">
        <f t="shared" si="7"/>
        <v>0</v>
      </c>
      <c r="AT123" s="18">
        <f t="shared" si="7"/>
        <v>0</v>
      </c>
      <c r="AU123" s="18">
        <f t="shared" si="7"/>
        <v>0</v>
      </c>
      <c r="AV123" s="18">
        <f t="shared" si="7"/>
        <v>0</v>
      </c>
      <c r="AW123" s="18">
        <f t="shared" si="7"/>
        <v>0</v>
      </c>
      <c r="AX123" s="18">
        <f t="shared" si="7"/>
        <v>0</v>
      </c>
      <c r="AY123" s="18">
        <f t="shared" si="7"/>
        <v>0</v>
      </c>
      <c r="AZ123" s="18">
        <f t="shared" si="7"/>
        <v>0</v>
      </c>
      <c r="BA123" s="18">
        <f t="shared" si="7"/>
        <v>0</v>
      </c>
      <c r="BB123" s="18">
        <f t="shared" si="7"/>
        <v>0</v>
      </c>
      <c r="BC123" s="18">
        <f t="shared" si="7"/>
        <v>0</v>
      </c>
      <c r="BD123" s="18">
        <f t="shared" si="7"/>
        <v>0</v>
      </c>
      <c r="BE123" s="18">
        <f t="shared" si="7"/>
        <v>0</v>
      </c>
      <c r="BF123" s="18">
        <f t="shared" si="7"/>
        <v>0</v>
      </c>
    </row>
    <row r="124" spans="2:58" x14ac:dyDescent="0.3">
      <c r="B124" s="16">
        <v>10371</v>
      </c>
      <c r="C124" s="17" t="s">
        <v>150</v>
      </c>
      <c r="D124" s="10">
        <v>34.460981805009382</v>
      </c>
      <c r="E124" s="10">
        <v>32.675793023018358</v>
      </c>
      <c r="F124" s="18">
        <v>5.4633372807002853E-2</v>
      </c>
      <c r="G124" s="18">
        <v>0.02</v>
      </c>
      <c r="H124" s="18">
        <v>0.05</v>
      </c>
      <c r="I124" s="18">
        <v>0</v>
      </c>
      <c r="J124">
        <v>0</v>
      </c>
      <c r="K124" s="10">
        <v>1.1316729215306573</v>
      </c>
      <c r="L124" s="19">
        <v>1.0663213354846206</v>
      </c>
      <c r="M124" s="19">
        <v>1.0009697494385839</v>
      </c>
      <c r="N124" s="19">
        <v>0.93561816339254711</v>
      </c>
      <c r="O124" s="19">
        <v>0.87026657734651036</v>
      </c>
      <c r="P124" s="19">
        <v>0.80491499130047361</v>
      </c>
      <c r="Q124" s="19">
        <v>0.73956340525443687</v>
      </c>
      <c r="R124" s="19">
        <v>0.67421181920840012</v>
      </c>
      <c r="S124" s="19">
        <v>0.60886023316236337</v>
      </c>
      <c r="T124" s="19">
        <v>0.54350864711632663</v>
      </c>
      <c r="U124" s="19">
        <v>0.47815706107028993</v>
      </c>
      <c r="V124" s="19">
        <v>0.41280547502425324</v>
      </c>
      <c r="W124" s="19">
        <v>0.34745388897821655</v>
      </c>
      <c r="X124" s="19">
        <v>0.28210230293217986</v>
      </c>
      <c r="Y124" s="19">
        <v>0.21675071688614317</v>
      </c>
      <c r="Z124" s="10">
        <v>0.15139913084010673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8">
        <f t="shared" si="7"/>
        <v>2.0000000000000018E-2</v>
      </c>
      <c r="AR124" s="18">
        <f t="shared" si="7"/>
        <v>2.200000000000002E-2</v>
      </c>
      <c r="AS124" s="18">
        <f t="shared" si="7"/>
        <v>2.4000000000000021E-2</v>
      </c>
      <c r="AT124" s="18">
        <f t="shared" si="7"/>
        <v>2.6000000000000023E-2</v>
      </c>
      <c r="AU124" s="18">
        <f t="shared" si="7"/>
        <v>2.8000000000000025E-2</v>
      </c>
      <c r="AV124" s="18">
        <f t="shared" si="7"/>
        <v>3.0000000000000027E-2</v>
      </c>
      <c r="AW124" s="18">
        <f t="shared" si="7"/>
        <v>3.2000000000000028E-2</v>
      </c>
      <c r="AX124" s="18">
        <f t="shared" si="7"/>
        <v>3.400000000000003E-2</v>
      </c>
      <c r="AY124" s="18">
        <f t="shared" si="7"/>
        <v>3.6000000000000032E-2</v>
      </c>
      <c r="AZ124" s="18">
        <f t="shared" si="7"/>
        <v>3.8000000000000034E-2</v>
      </c>
      <c r="BA124" s="18">
        <f t="shared" si="7"/>
        <v>4.0000000000000036E-2</v>
      </c>
      <c r="BB124" s="18">
        <f t="shared" si="7"/>
        <v>4.2000000000000037E-2</v>
      </c>
      <c r="BC124" s="18">
        <f t="shared" si="7"/>
        <v>4.4000000000000039E-2</v>
      </c>
      <c r="BD124" s="18">
        <f t="shared" si="7"/>
        <v>4.6000000000000041E-2</v>
      </c>
      <c r="BE124" s="18">
        <f t="shared" si="7"/>
        <v>4.7999999999999821E-2</v>
      </c>
      <c r="BF124" s="18">
        <f t="shared" si="7"/>
        <v>5.0000000000000044E-2</v>
      </c>
    </row>
    <row r="125" spans="2:58" x14ac:dyDescent="0.3">
      <c r="B125" s="16">
        <v>10376</v>
      </c>
      <c r="C125" s="17" t="s">
        <v>151</v>
      </c>
      <c r="D125" s="10">
        <v>34.712103068465396</v>
      </c>
      <c r="E125" s="10">
        <v>32.779003904022183</v>
      </c>
      <c r="F125" s="18">
        <v>5.8973700668372361E-2</v>
      </c>
      <c r="G125" s="18">
        <v>0.02</v>
      </c>
      <c r="H125" s="18">
        <v>0.05</v>
      </c>
      <c r="I125" s="18">
        <v>0</v>
      </c>
      <c r="J125">
        <v>0</v>
      </c>
      <c r="K125" s="10">
        <v>1.2775190863627695</v>
      </c>
      <c r="L125" s="19">
        <v>1.211961078554725</v>
      </c>
      <c r="M125" s="19">
        <v>1.1464030707466806</v>
      </c>
      <c r="N125" s="19">
        <v>1.0808450629386361</v>
      </c>
      <c r="O125" s="19">
        <v>1.0152870551305917</v>
      </c>
      <c r="P125" s="19">
        <v>0.94972904732254737</v>
      </c>
      <c r="Q125" s="19">
        <v>0.88417103951450304</v>
      </c>
      <c r="R125" s="19">
        <v>0.81861303170645872</v>
      </c>
      <c r="S125" s="19">
        <v>0.75305502389841439</v>
      </c>
      <c r="T125" s="19">
        <v>0.68749701609037006</v>
      </c>
      <c r="U125" s="19">
        <v>0.62193900828232573</v>
      </c>
      <c r="V125" s="19">
        <v>0.55638100047428141</v>
      </c>
      <c r="W125" s="19">
        <v>0.49082299266623702</v>
      </c>
      <c r="X125" s="19">
        <v>0.42526498485819264</v>
      </c>
      <c r="Y125" s="19">
        <v>0.35970697705014826</v>
      </c>
      <c r="Z125" s="10">
        <v>0.29414896924210399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8">
        <f t="shared" si="7"/>
        <v>1.9999999999999796E-2</v>
      </c>
      <c r="AR125" s="18">
        <f t="shared" si="7"/>
        <v>2.200000000000002E-2</v>
      </c>
      <c r="AS125" s="18">
        <f t="shared" si="7"/>
        <v>2.4000000000000021E-2</v>
      </c>
      <c r="AT125" s="18">
        <f t="shared" si="7"/>
        <v>2.6000000000000023E-2</v>
      </c>
      <c r="AU125" s="18">
        <f t="shared" si="7"/>
        <v>2.8000000000000025E-2</v>
      </c>
      <c r="AV125" s="18">
        <f t="shared" si="7"/>
        <v>3.0000000000000027E-2</v>
      </c>
      <c r="AW125" s="18">
        <f t="shared" si="7"/>
        <v>3.2000000000000028E-2</v>
      </c>
      <c r="AX125" s="18">
        <f t="shared" si="7"/>
        <v>3.400000000000003E-2</v>
      </c>
      <c r="AY125" s="18">
        <f t="shared" si="7"/>
        <v>3.6000000000000032E-2</v>
      </c>
      <c r="AZ125" s="18">
        <f t="shared" si="7"/>
        <v>3.8000000000000034E-2</v>
      </c>
      <c r="BA125" s="18">
        <f t="shared" si="7"/>
        <v>4.0000000000000036E-2</v>
      </c>
      <c r="BB125" s="18">
        <f t="shared" si="7"/>
        <v>4.2000000000000037E-2</v>
      </c>
      <c r="BC125" s="18">
        <f t="shared" si="7"/>
        <v>4.4000000000000039E-2</v>
      </c>
      <c r="BD125" s="18">
        <f t="shared" si="7"/>
        <v>4.5999999999999819E-2</v>
      </c>
      <c r="BE125" s="18">
        <f t="shared" si="7"/>
        <v>4.8000000000000043E-2</v>
      </c>
      <c r="BF125" s="18">
        <f t="shared" si="7"/>
        <v>5.0000000000000044E-2</v>
      </c>
    </row>
    <row r="126" spans="2:58" x14ac:dyDescent="0.3">
      <c r="B126" s="16">
        <v>10378</v>
      </c>
      <c r="C126" s="17" t="s">
        <v>152</v>
      </c>
      <c r="D126" s="10">
        <v>37.886903715045975</v>
      </c>
      <c r="E126" s="10">
        <v>36.602337597879874</v>
      </c>
      <c r="F126" s="18">
        <v>3.5095193407551843E-2</v>
      </c>
      <c r="G126" s="18">
        <v>0.02</v>
      </c>
      <c r="H126" s="18">
        <v>0.05</v>
      </c>
      <c r="I126" s="18">
        <v>0</v>
      </c>
      <c r="J126">
        <v>0</v>
      </c>
      <c r="K126" s="10">
        <v>0.5525193652085032</v>
      </c>
      <c r="L126" s="19">
        <v>0.5156847408612697</v>
      </c>
      <c r="M126" s="19">
        <v>0.47885011651403614</v>
      </c>
      <c r="N126" s="19">
        <v>0.44201549216680258</v>
      </c>
      <c r="O126" s="19">
        <v>0.40518086781956902</v>
      </c>
      <c r="P126" s="19">
        <v>0.36834624347233547</v>
      </c>
      <c r="Q126" s="19">
        <v>0.33151161912510191</v>
      </c>
      <c r="R126" s="19">
        <v>0.29467699477786835</v>
      </c>
      <c r="S126" s="19">
        <v>0.25784237043063479</v>
      </c>
      <c r="T126" s="19">
        <v>0.22100774608340124</v>
      </c>
      <c r="U126" s="19">
        <v>0.18417312173616768</v>
      </c>
      <c r="V126" s="19">
        <v>0.14733849738893412</v>
      </c>
      <c r="W126" s="19">
        <v>0.11050387304170058</v>
      </c>
      <c r="X126" s="19">
        <v>7.3669248694467032E-2</v>
      </c>
      <c r="Y126" s="19">
        <v>3.6834624347233488E-2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8">
        <f t="shared" si="7"/>
        <v>2.0000000000000018E-2</v>
      </c>
      <c r="AR126" s="18">
        <f t="shared" si="7"/>
        <v>2.1006346227170125E-2</v>
      </c>
      <c r="AS126" s="18">
        <f t="shared" si="7"/>
        <v>2.2012692454340232E-2</v>
      </c>
      <c r="AT126" s="18">
        <f t="shared" si="7"/>
        <v>2.301903868151034E-2</v>
      </c>
      <c r="AU126" s="18">
        <f t="shared" si="7"/>
        <v>2.4025384908680447E-2</v>
      </c>
      <c r="AV126" s="18">
        <f t="shared" si="7"/>
        <v>2.5031731135850555E-2</v>
      </c>
      <c r="AW126" s="18">
        <f t="shared" si="7"/>
        <v>2.6038077363020662E-2</v>
      </c>
      <c r="AX126" s="18">
        <f t="shared" si="7"/>
        <v>2.7044423590190991E-2</v>
      </c>
      <c r="AY126" s="18">
        <f t="shared" si="7"/>
        <v>2.8050769817360877E-2</v>
      </c>
      <c r="AZ126" s="18">
        <f t="shared" si="7"/>
        <v>2.9057116044531206E-2</v>
      </c>
      <c r="BA126" s="18">
        <f t="shared" si="7"/>
        <v>3.0063462271701313E-2</v>
      </c>
      <c r="BB126" s="18">
        <f t="shared" si="7"/>
        <v>3.1069808498871199E-2</v>
      </c>
      <c r="BC126" s="18">
        <f t="shared" si="7"/>
        <v>3.2076154726041528E-2</v>
      </c>
      <c r="BD126" s="18">
        <f t="shared" si="7"/>
        <v>3.3082500953211635E-2</v>
      </c>
      <c r="BE126" s="18">
        <f t="shared" si="7"/>
        <v>3.4088847180381743E-2</v>
      </c>
      <c r="BF126" s="18">
        <f t="shared" si="7"/>
        <v>3.509519340755185E-2</v>
      </c>
    </row>
    <row r="127" spans="2:58" x14ac:dyDescent="0.3">
      <c r="B127" s="16">
        <v>10379</v>
      </c>
      <c r="C127" s="17" t="s">
        <v>153</v>
      </c>
      <c r="D127" s="10">
        <v>36.17766008493907</v>
      </c>
      <c r="E127" s="10">
        <v>34.407008670875797</v>
      </c>
      <c r="F127" s="18">
        <v>5.1461939949521432E-2</v>
      </c>
      <c r="G127" s="18">
        <v>0.02</v>
      </c>
      <c r="H127" s="18">
        <v>0.05</v>
      </c>
      <c r="I127" s="18">
        <v>0</v>
      </c>
      <c r="J127">
        <v>0</v>
      </c>
      <c r="K127" s="10">
        <v>1.0825112406457573</v>
      </c>
      <c r="L127" s="19">
        <v>1.0136972233040058</v>
      </c>
      <c r="M127" s="19">
        <v>0.94488320596225428</v>
      </c>
      <c r="N127" s="19">
        <v>0.87606918862050276</v>
      </c>
      <c r="O127" s="19">
        <v>0.80725517127875124</v>
      </c>
      <c r="P127" s="19">
        <v>0.73844115393699972</v>
      </c>
      <c r="Q127" s="19">
        <v>0.6696271365952482</v>
      </c>
      <c r="R127" s="19">
        <v>0.60081311925349667</v>
      </c>
      <c r="S127" s="19">
        <v>0.53199910191174515</v>
      </c>
      <c r="T127" s="19">
        <v>0.46318508456999358</v>
      </c>
      <c r="U127" s="19">
        <v>0.394371067228242</v>
      </c>
      <c r="V127" s="19">
        <v>0.32555704988649042</v>
      </c>
      <c r="W127" s="19">
        <v>0.25674303254473885</v>
      </c>
      <c r="X127" s="19">
        <v>0.18792901520298727</v>
      </c>
      <c r="Y127" s="19">
        <v>0.11911499786123569</v>
      </c>
      <c r="Z127" s="10">
        <v>5.0300980519483535E-2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8">
        <f t="shared" si="7"/>
        <v>2.0000000000000018E-2</v>
      </c>
      <c r="AR127" s="18">
        <f t="shared" si="7"/>
        <v>2.200000000000002E-2</v>
      </c>
      <c r="AS127" s="18">
        <f t="shared" si="7"/>
        <v>2.4000000000000021E-2</v>
      </c>
      <c r="AT127" s="18">
        <f t="shared" si="7"/>
        <v>2.6000000000000023E-2</v>
      </c>
      <c r="AU127" s="18">
        <f t="shared" si="7"/>
        <v>2.7999999999999803E-2</v>
      </c>
      <c r="AV127" s="18">
        <f t="shared" si="7"/>
        <v>3.0000000000000027E-2</v>
      </c>
      <c r="AW127" s="18">
        <f t="shared" si="7"/>
        <v>3.2000000000000028E-2</v>
      </c>
      <c r="AX127" s="18">
        <f t="shared" si="7"/>
        <v>3.400000000000003E-2</v>
      </c>
      <c r="AY127" s="18">
        <f t="shared" si="7"/>
        <v>3.6000000000000032E-2</v>
      </c>
      <c r="AZ127" s="18">
        <f t="shared" si="7"/>
        <v>3.8000000000000034E-2</v>
      </c>
      <c r="BA127" s="18">
        <f t="shared" si="7"/>
        <v>4.0000000000000036E-2</v>
      </c>
      <c r="BB127" s="18">
        <f t="shared" ref="BB127:BF147" si="8">+IF($K127=0,0,($D127-V127)/$E127-1)</f>
        <v>4.2000000000000037E-2</v>
      </c>
      <c r="BC127" s="18">
        <f t="shared" si="8"/>
        <v>4.4000000000000039E-2</v>
      </c>
      <c r="BD127" s="18">
        <f t="shared" si="8"/>
        <v>4.5999999999999819E-2</v>
      </c>
      <c r="BE127" s="18">
        <f t="shared" si="8"/>
        <v>4.7999999999999821E-2</v>
      </c>
      <c r="BF127" s="18">
        <f t="shared" si="8"/>
        <v>5.0000000000000044E-2</v>
      </c>
    </row>
    <row r="128" spans="2:58" x14ac:dyDescent="0.3">
      <c r="B128" s="16">
        <v>10388</v>
      </c>
      <c r="C128" s="17" t="s">
        <v>154</v>
      </c>
      <c r="D128" s="10">
        <v>35.399623875611724</v>
      </c>
      <c r="E128" s="10">
        <v>34.095278235575378</v>
      </c>
      <c r="F128" s="18">
        <v>3.8255902504276303E-2</v>
      </c>
      <c r="G128" s="18">
        <v>0.02</v>
      </c>
      <c r="H128" s="18">
        <v>0.05</v>
      </c>
      <c r="I128" s="18">
        <v>0</v>
      </c>
      <c r="J128">
        <v>0</v>
      </c>
      <c r="K128" s="10">
        <v>0.6224400753248378</v>
      </c>
      <c r="L128" s="19">
        <v>0.58094407030318196</v>
      </c>
      <c r="M128" s="19">
        <v>0.53944806528152611</v>
      </c>
      <c r="N128" s="19">
        <v>0.49795206025987027</v>
      </c>
      <c r="O128" s="19">
        <v>0.45645605523821442</v>
      </c>
      <c r="P128" s="19">
        <v>0.41496005021655857</v>
      </c>
      <c r="Q128" s="19">
        <v>0.37346404519490273</v>
      </c>
      <c r="R128" s="19">
        <v>0.33196804017324688</v>
      </c>
      <c r="S128" s="19">
        <v>0.29047203515159103</v>
      </c>
      <c r="T128" s="19">
        <v>0.24897603012993519</v>
      </c>
      <c r="U128" s="19">
        <v>0.20748002510827934</v>
      </c>
      <c r="V128" s="19">
        <v>0.1659840200866235</v>
      </c>
      <c r="W128" s="19">
        <v>0.12448801506496765</v>
      </c>
      <c r="X128" s="19">
        <v>8.2992010043311804E-2</v>
      </c>
      <c r="Y128" s="19">
        <v>4.149600502165595E-2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8">
        <f t="shared" ref="AQ128:BA147" si="9">+IF($K128=0,0,($D128-K128)/$E128-1)</f>
        <v>2.0000000000000018E-2</v>
      </c>
      <c r="AR128" s="18">
        <f t="shared" si="9"/>
        <v>2.1217060166951685E-2</v>
      </c>
      <c r="AS128" s="18">
        <f t="shared" si="9"/>
        <v>2.2434120333903573E-2</v>
      </c>
      <c r="AT128" s="18">
        <f t="shared" si="9"/>
        <v>2.365118050085524E-2</v>
      </c>
      <c r="AU128" s="18">
        <f t="shared" si="9"/>
        <v>2.4868240667807129E-2</v>
      </c>
      <c r="AV128" s="18">
        <f t="shared" si="9"/>
        <v>2.6085300834758796E-2</v>
      </c>
      <c r="AW128" s="18">
        <f t="shared" si="9"/>
        <v>2.7302361001710684E-2</v>
      </c>
      <c r="AX128" s="18">
        <f t="shared" si="9"/>
        <v>2.8519421168662351E-2</v>
      </c>
      <c r="AY128" s="18">
        <f t="shared" si="9"/>
        <v>2.9736481335614018E-2</v>
      </c>
      <c r="AZ128" s="18">
        <f t="shared" si="9"/>
        <v>3.0953541502565685E-2</v>
      </c>
      <c r="BA128" s="18">
        <f t="shared" si="9"/>
        <v>3.2170601669517351E-2</v>
      </c>
      <c r="BB128" s="18">
        <f t="shared" si="8"/>
        <v>3.338766183646924E-2</v>
      </c>
      <c r="BC128" s="18">
        <f t="shared" si="8"/>
        <v>3.4604722003420907E-2</v>
      </c>
      <c r="BD128" s="18">
        <f t="shared" si="8"/>
        <v>3.5821782170372796E-2</v>
      </c>
      <c r="BE128" s="18">
        <f t="shared" si="8"/>
        <v>3.7038842337324462E-2</v>
      </c>
      <c r="BF128" s="18">
        <f t="shared" si="8"/>
        <v>3.8255902504276351E-2</v>
      </c>
    </row>
    <row r="129" spans="2:58" x14ac:dyDescent="0.3">
      <c r="B129" s="16">
        <v>10391</v>
      </c>
      <c r="C129" s="17" t="s">
        <v>155</v>
      </c>
      <c r="D129" s="10">
        <v>34.882446978227563</v>
      </c>
      <c r="E129" s="10">
        <v>33.166101126590846</v>
      </c>
      <c r="F129" s="18">
        <v>5.1750003567969612E-2</v>
      </c>
      <c r="G129" s="18">
        <v>0.02</v>
      </c>
      <c r="H129" s="18">
        <v>0.05</v>
      </c>
      <c r="I129" s="18">
        <v>0</v>
      </c>
      <c r="J129">
        <v>0</v>
      </c>
      <c r="K129" s="10">
        <v>1.0530238291049003</v>
      </c>
      <c r="L129" s="19">
        <v>0.98669162685171863</v>
      </c>
      <c r="M129" s="19">
        <v>0.92035942459853692</v>
      </c>
      <c r="N129" s="19">
        <v>0.85402722234535522</v>
      </c>
      <c r="O129" s="19">
        <v>0.78769502009217351</v>
      </c>
      <c r="P129" s="19">
        <v>0.72136281783899181</v>
      </c>
      <c r="Q129" s="19">
        <v>0.65503061558581011</v>
      </c>
      <c r="R129" s="19">
        <v>0.5886984133326284</v>
      </c>
      <c r="S129" s="19">
        <v>0.5223662110794467</v>
      </c>
      <c r="T129" s="19">
        <v>0.45603400882626499</v>
      </c>
      <c r="U129" s="19">
        <v>0.38970180657308329</v>
      </c>
      <c r="V129" s="19">
        <v>0.32336960431990158</v>
      </c>
      <c r="W129" s="19">
        <v>0.25703740206671988</v>
      </c>
      <c r="X129" s="19">
        <v>0.19070519981353817</v>
      </c>
      <c r="Y129" s="19">
        <v>0.12437299756035648</v>
      </c>
      <c r="Z129" s="10">
        <v>5.804079530717484E-2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8">
        <f t="shared" si="9"/>
        <v>2.0000000000000018E-2</v>
      </c>
      <c r="AR129" s="18">
        <f t="shared" si="9"/>
        <v>2.200000000000002E-2</v>
      </c>
      <c r="AS129" s="18">
        <f t="shared" si="9"/>
        <v>2.4000000000000021E-2</v>
      </c>
      <c r="AT129" s="18">
        <f t="shared" si="9"/>
        <v>2.5999999999999801E-2</v>
      </c>
      <c r="AU129" s="18">
        <f t="shared" si="9"/>
        <v>2.8000000000000025E-2</v>
      </c>
      <c r="AV129" s="18">
        <f t="shared" si="9"/>
        <v>3.0000000000000027E-2</v>
      </c>
      <c r="AW129" s="18">
        <f t="shared" si="9"/>
        <v>3.2000000000000028E-2</v>
      </c>
      <c r="AX129" s="18">
        <f t="shared" si="9"/>
        <v>3.400000000000003E-2</v>
      </c>
      <c r="AY129" s="18">
        <f t="shared" si="9"/>
        <v>3.6000000000000032E-2</v>
      </c>
      <c r="AZ129" s="18">
        <f t="shared" si="9"/>
        <v>3.8000000000000034E-2</v>
      </c>
      <c r="BA129" s="18">
        <f t="shared" si="9"/>
        <v>3.9999999999999813E-2</v>
      </c>
      <c r="BB129" s="18">
        <f t="shared" si="8"/>
        <v>4.2000000000000037E-2</v>
      </c>
      <c r="BC129" s="18">
        <f t="shared" si="8"/>
        <v>4.4000000000000039E-2</v>
      </c>
      <c r="BD129" s="18">
        <f t="shared" si="8"/>
        <v>4.6000000000000041E-2</v>
      </c>
      <c r="BE129" s="18">
        <f t="shared" si="8"/>
        <v>4.8000000000000043E-2</v>
      </c>
      <c r="BF129" s="18">
        <f t="shared" si="8"/>
        <v>5.0000000000000044E-2</v>
      </c>
    </row>
    <row r="130" spans="2:58" x14ac:dyDescent="0.3">
      <c r="B130" s="16">
        <v>10406</v>
      </c>
      <c r="C130" s="17" t="s">
        <v>156</v>
      </c>
      <c r="D130" s="10">
        <v>34.921705998146145</v>
      </c>
      <c r="E130" s="10">
        <v>33.547826114489034</v>
      </c>
      <c r="F130" s="18">
        <v>4.0952873636832851E-2</v>
      </c>
      <c r="G130" s="18">
        <v>0.02</v>
      </c>
      <c r="H130" s="18">
        <v>0.05</v>
      </c>
      <c r="I130" s="18">
        <v>0</v>
      </c>
      <c r="J130">
        <v>0</v>
      </c>
      <c r="K130" s="10">
        <v>0.70292336136732991</v>
      </c>
      <c r="L130" s="19">
        <v>0.6560618039428413</v>
      </c>
      <c r="M130" s="19">
        <v>0.60920024651835269</v>
      </c>
      <c r="N130" s="19">
        <v>0.56233868909386409</v>
      </c>
      <c r="O130" s="19">
        <v>0.51547713166937548</v>
      </c>
      <c r="P130" s="19">
        <v>0.46861557424488681</v>
      </c>
      <c r="Q130" s="19">
        <v>0.42175401682039815</v>
      </c>
      <c r="R130" s="19">
        <v>0.37489245939590948</v>
      </c>
      <c r="S130" s="19">
        <v>0.32803090197142082</v>
      </c>
      <c r="T130" s="19">
        <v>0.28116934454693215</v>
      </c>
      <c r="U130" s="19">
        <v>0.23430778712244349</v>
      </c>
      <c r="V130" s="19">
        <v>0.18744622969795482</v>
      </c>
      <c r="W130" s="19">
        <v>0.14058467227346616</v>
      </c>
      <c r="X130" s="19">
        <v>9.3723114848977496E-2</v>
      </c>
      <c r="Y130" s="19">
        <v>4.6861557424488838E-2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8">
        <f t="shared" si="9"/>
        <v>2.0000000000000018E-2</v>
      </c>
      <c r="AR130" s="18">
        <f t="shared" si="9"/>
        <v>2.1396858242455519E-2</v>
      </c>
      <c r="AS130" s="18">
        <f t="shared" si="9"/>
        <v>2.279371648491102E-2</v>
      </c>
      <c r="AT130" s="18">
        <f t="shared" si="9"/>
        <v>2.4190574727366521E-2</v>
      </c>
      <c r="AU130" s="18">
        <f t="shared" si="9"/>
        <v>2.5587432969822022E-2</v>
      </c>
      <c r="AV130" s="18">
        <f t="shared" si="9"/>
        <v>2.6984291212277745E-2</v>
      </c>
      <c r="AW130" s="18">
        <f t="shared" si="9"/>
        <v>2.8381149454733023E-2</v>
      </c>
      <c r="AX130" s="18">
        <f t="shared" si="9"/>
        <v>2.9778007697188746E-2</v>
      </c>
      <c r="AY130" s="18">
        <f t="shared" si="9"/>
        <v>3.1174865939644025E-2</v>
      </c>
      <c r="AZ130" s="18">
        <f t="shared" si="9"/>
        <v>3.2571724182099748E-2</v>
      </c>
      <c r="BA130" s="18">
        <f t="shared" si="9"/>
        <v>3.3968582424555027E-2</v>
      </c>
      <c r="BB130" s="18">
        <f t="shared" si="8"/>
        <v>3.536544066701075E-2</v>
      </c>
      <c r="BC130" s="18">
        <f t="shared" si="8"/>
        <v>3.6762298909466251E-2</v>
      </c>
      <c r="BD130" s="18">
        <f t="shared" si="8"/>
        <v>3.8159157151921752E-2</v>
      </c>
      <c r="BE130" s="18">
        <f t="shared" si="8"/>
        <v>3.9556015394377253E-2</v>
      </c>
      <c r="BF130" s="18">
        <f t="shared" si="8"/>
        <v>4.0952873636832754E-2</v>
      </c>
    </row>
    <row r="131" spans="2:58" x14ac:dyDescent="0.3">
      <c r="B131" s="16">
        <v>10408</v>
      </c>
      <c r="C131" s="17" t="s">
        <v>157</v>
      </c>
      <c r="D131" s="10">
        <v>31.696743438914861</v>
      </c>
      <c r="E131" s="10">
        <v>32.358778979743953</v>
      </c>
      <c r="F131" s="18">
        <v>-2.0459225029582057E-2</v>
      </c>
      <c r="G131" s="18">
        <v>0</v>
      </c>
      <c r="H131" s="18">
        <v>0.05</v>
      </c>
      <c r="I131" s="18">
        <v>0</v>
      </c>
      <c r="J131">
        <v>0</v>
      </c>
      <c r="K131" s="10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8">
        <f t="shared" si="9"/>
        <v>0</v>
      </c>
      <c r="AR131" s="18">
        <f t="shared" si="9"/>
        <v>0</v>
      </c>
      <c r="AS131" s="18">
        <f t="shared" si="9"/>
        <v>0</v>
      </c>
      <c r="AT131" s="18">
        <f t="shared" si="9"/>
        <v>0</v>
      </c>
      <c r="AU131" s="18">
        <f t="shared" si="9"/>
        <v>0</v>
      </c>
      <c r="AV131" s="18">
        <f t="shared" si="9"/>
        <v>0</v>
      </c>
      <c r="AW131" s="18">
        <f t="shared" si="9"/>
        <v>0</v>
      </c>
      <c r="AX131" s="18">
        <f t="shared" si="9"/>
        <v>0</v>
      </c>
      <c r="AY131" s="18">
        <f t="shared" si="9"/>
        <v>0</v>
      </c>
      <c r="AZ131" s="18">
        <f t="shared" si="9"/>
        <v>0</v>
      </c>
      <c r="BA131" s="18">
        <f t="shared" si="9"/>
        <v>0</v>
      </c>
      <c r="BB131" s="18">
        <f t="shared" si="8"/>
        <v>0</v>
      </c>
      <c r="BC131" s="18">
        <f t="shared" si="8"/>
        <v>0</v>
      </c>
      <c r="BD131" s="18">
        <f t="shared" si="8"/>
        <v>0</v>
      </c>
      <c r="BE131" s="18">
        <f t="shared" si="8"/>
        <v>0</v>
      </c>
      <c r="BF131" s="18">
        <f t="shared" si="8"/>
        <v>0</v>
      </c>
    </row>
    <row r="132" spans="2:58" x14ac:dyDescent="0.3">
      <c r="B132" s="16">
        <v>10409</v>
      </c>
      <c r="C132" s="17" t="s">
        <v>158</v>
      </c>
      <c r="D132" s="10">
        <v>34.953877306230545</v>
      </c>
      <c r="E132" s="10">
        <v>35.293318015825207</v>
      </c>
      <c r="F132" s="18">
        <v>-9.6177046726652251E-3</v>
      </c>
      <c r="G132" s="18">
        <v>0</v>
      </c>
      <c r="H132" s="18">
        <v>0.05</v>
      </c>
      <c r="I132" s="18">
        <v>0</v>
      </c>
      <c r="J132">
        <v>0</v>
      </c>
      <c r="K132" s="10">
        <v>0</v>
      </c>
      <c r="L132" s="19">
        <v>0</v>
      </c>
      <c r="M132" s="19">
        <v>0</v>
      </c>
      <c r="N132" s="19">
        <v>0</v>
      </c>
      <c r="O132" s="19">
        <v>0</v>
      </c>
      <c r="P132" s="19">
        <v>0</v>
      </c>
      <c r="Q132" s="19">
        <v>0</v>
      </c>
      <c r="R132" s="19">
        <v>0</v>
      </c>
      <c r="S132" s="19">
        <v>0</v>
      </c>
      <c r="T132" s="19">
        <v>0</v>
      </c>
      <c r="U132" s="19">
        <v>0</v>
      </c>
      <c r="V132" s="19">
        <v>0</v>
      </c>
      <c r="W132" s="19">
        <v>0</v>
      </c>
      <c r="X132" s="19">
        <v>0</v>
      </c>
      <c r="Y132" s="19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8">
        <f t="shared" si="9"/>
        <v>0</v>
      </c>
      <c r="AR132" s="18">
        <f t="shared" si="9"/>
        <v>0</v>
      </c>
      <c r="AS132" s="18">
        <f t="shared" si="9"/>
        <v>0</v>
      </c>
      <c r="AT132" s="18">
        <f t="shared" si="9"/>
        <v>0</v>
      </c>
      <c r="AU132" s="18">
        <f t="shared" si="9"/>
        <v>0</v>
      </c>
      <c r="AV132" s="18">
        <f t="shared" si="9"/>
        <v>0</v>
      </c>
      <c r="AW132" s="18">
        <f t="shared" si="9"/>
        <v>0</v>
      </c>
      <c r="AX132" s="18">
        <f t="shared" si="9"/>
        <v>0</v>
      </c>
      <c r="AY132" s="18">
        <f t="shared" si="9"/>
        <v>0</v>
      </c>
      <c r="AZ132" s="18">
        <f t="shared" si="9"/>
        <v>0</v>
      </c>
      <c r="BA132" s="18">
        <f t="shared" si="9"/>
        <v>0</v>
      </c>
      <c r="BB132" s="18">
        <f t="shared" si="8"/>
        <v>0</v>
      </c>
      <c r="BC132" s="18">
        <f t="shared" si="8"/>
        <v>0</v>
      </c>
      <c r="BD132" s="18">
        <f t="shared" si="8"/>
        <v>0</v>
      </c>
      <c r="BE132" s="18">
        <f t="shared" si="8"/>
        <v>0</v>
      </c>
      <c r="BF132" s="18">
        <f t="shared" si="8"/>
        <v>0</v>
      </c>
    </row>
    <row r="133" spans="2:58" x14ac:dyDescent="0.3">
      <c r="B133" s="16">
        <v>10426</v>
      </c>
      <c r="C133" s="17" t="s">
        <v>159</v>
      </c>
      <c r="D133" s="10">
        <v>32.981521451579241</v>
      </c>
      <c r="E133" s="10">
        <v>33.307484478148503</v>
      </c>
      <c r="F133" s="18">
        <v>-9.7864798761104696E-3</v>
      </c>
      <c r="G133" s="18">
        <v>0</v>
      </c>
      <c r="H133" s="18">
        <v>0.05</v>
      </c>
      <c r="I133" s="18">
        <v>0</v>
      </c>
      <c r="J133">
        <v>0</v>
      </c>
      <c r="K133" s="10">
        <v>0</v>
      </c>
      <c r="L133" s="19">
        <v>0</v>
      </c>
      <c r="M133" s="19">
        <v>0</v>
      </c>
      <c r="N133" s="19">
        <v>0</v>
      </c>
      <c r="O133" s="19">
        <v>0</v>
      </c>
      <c r="P133" s="19">
        <v>0</v>
      </c>
      <c r="Q133" s="19">
        <v>0</v>
      </c>
      <c r="R133" s="19">
        <v>0</v>
      </c>
      <c r="S133" s="19">
        <v>0</v>
      </c>
      <c r="T133" s="19">
        <v>0</v>
      </c>
      <c r="U133" s="19">
        <v>0</v>
      </c>
      <c r="V133" s="19">
        <v>0</v>
      </c>
      <c r="W133" s="19">
        <v>0</v>
      </c>
      <c r="X133" s="19">
        <v>0</v>
      </c>
      <c r="Y133" s="19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8">
        <f t="shared" si="9"/>
        <v>0</v>
      </c>
      <c r="AR133" s="18">
        <f t="shared" si="9"/>
        <v>0</v>
      </c>
      <c r="AS133" s="18">
        <f t="shared" si="9"/>
        <v>0</v>
      </c>
      <c r="AT133" s="18">
        <f t="shared" si="9"/>
        <v>0</v>
      </c>
      <c r="AU133" s="18">
        <f t="shared" si="9"/>
        <v>0</v>
      </c>
      <c r="AV133" s="18">
        <f t="shared" si="9"/>
        <v>0</v>
      </c>
      <c r="AW133" s="18">
        <f t="shared" si="9"/>
        <v>0</v>
      </c>
      <c r="AX133" s="18">
        <f t="shared" si="9"/>
        <v>0</v>
      </c>
      <c r="AY133" s="18">
        <f t="shared" si="9"/>
        <v>0</v>
      </c>
      <c r="AZ133" s="18">
        <f t="shared" si="9"/>
        <v>0</v>
      </c>
      <c r="BA133" s="18">
        <f t="shared" si="9"/>
        <v>0</v>
      </c>
      <c r="BB133" s="18">
        <f t="shared" si="8"/>
        <v>0</v>
      </c>
      <c r="BC133" s="18">
        <f t="shared" si="8"/>
        <v>0</v>
      </c>
      <c r="BD133" s="18">
        <f t="shared" si="8"/>
        <v>0</v>
      </c>
      <c r="BE133" s="18">
        <f t="shared" si="8"/>
        <v>0</v>
      </c>
      <c r="BF133" s="18">
        <f t="shared" si="8"/>
        <v>0</v>
      </c>
    </row>
    <row r="134" spans="2:58" x14ac:dyDescent="0.3">
      <c r="B134" s="16">
        <v>10434</v>
      </c>
      <c r="C134" s="17" t="s">
        <v>160</v>
      </c>
      <c r="D134" s="10">
        <v>36.427225886301997</v>
      </c>
      <c r="E134" s="10">
        <v>35.200158142773155</v>
      </c>
      <c r="F134" s="18">
        <v>3.4859722463513071E-2</v>
      </c>
      <c r="G134" s="18">
        <v>0.02</v>
      </c>
      <c r="H134" s="18">
        <v>0.05</v>
      </c>
      <c r="I134" s="18">
        <v>0</v>
      </c>
      <c r="J134">
        <v>0</v>
      </c>
      <c r="K134" s="10">
        <v>0.5230645806733788</v>
      </c>
      <c r="L134" s="19">
        <v>0.48819360862848687</v>
      </c>
      <c r="M134" s="19">
        <v>0.45332263658359495</v>
      </c>
      <c r="N134" s="19">
        <v>0.41845166453870303</v>
      </c>
      <c r="O134" s="19">
        <v>0.3835806924938111</v>
      </c>
      <c r="P134" s="19">
        <v>0.34870972044891918</v>
      </c>
      <c r="Q134" s="19">
        <v>0.31383874840402726</v>
      </c>
      <c r="R134" s="19">
        <v>0.27896777635913533</v>
      </c>
      <c r="S134" s="19">
        <v>0.24409680431424341</v>
      </c>
      <c r="T134" s="19">
        <v>0.20922583226935149</v>
      </c>
      <c r="U134" s="19">
        <v>0.17435486022445956</v>
      </c>
      <c r="V134" s="19">
        <v>0.13948388817956764</v>
      </c>
      <c r="W134" s="19">
        <v>0.10461291613467572</v>
      </c>
      <c r="X134" s="19">
        <v>6.9741944089783792E-2</v>
      </c>
      <c r="Y134" s="19">
        <v>3.4870972044891875E-2</v>
      </c>
      <c r="Z134" s="10">
        <v>0</v>
      </c>
      <c r="AA134" s="10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8">
        <f t="shared" si="9"/>
        <v>2.0000000000000018E-2</v>
      </c>
      <c r="AR134" s="18">
        <f t="shared" si="9"/>
        <v>2.0990648164234349E-2</v>
      </c>
      <c r="AS134" s="18">
        <f t="shared" si="9"/>
        <v>2.1981296328468458E-2</v>
      </c>
      <c r="AT134" s="18">
        <f t="shared" si="9"/>
        <v>2.2971944492702789E-2</v>
      </c>
      <c r="AU134" s="18">
        <f t="shared" si="9"/>
        <v>2.3962592656936899E-2</v>
      </c>
      <c r="AV134" s="18">
        <f t="shared" si="9"/>
        <v>2.4953240821171008E-2</v>
      </c>
      <c r="AW134" s="18">
        <f t="shared" si="9"/>
        <v>2.5943888985405339E-2</v>
      </c>
      <c r="AX134" s="18">
        <f t="shared" si="9"/>
        <v>2.6934537149639448E-2</v>
      </c>
      <c r="AY134" s="18">
        <f t="shared" si="9"/>
        <v>2.7925185313873557E-2</v>
      </c>
      <c r="AZ134" s="18">
        <f t="shared" si="9"/>
        <v>2.8915833478107666E-2</v>
      </c>
      <c r="BA134" s="18">
        <f t="shared" si="9"/>
        <v>2.9906481642341998E-2</v>
      </c>
      <c r="BB134" s="18">
        <f t="shared" si="8"/>
        <v>3.0897129806576107E-2</v>
      </c>
      <c r="BC134" s="18">
        <f t="shared" si="8"/>
        <v>3.1887777970810438E-2</v>
      </c>
      <c r="BD134" s="18">
        <f t="shared" si="8"/>
        <v>3.2878426135044547E-2</v>
      </c>
      <c r="BE134" s="18">
        <f t="shared" si="8"/>
        <v>3.3869074299278878E-2</v>
      </c>
      <c r="BF134" s="18">
        <f t="shared" si="8"/>
        <v>3.4859722463512988E-2</v>
      </c>
    </row>
    <row r="135" spans="2:58" x14ac:dyDescent="0.3">
      <c r="B135" s="16">
        <v>10436</v>
      </c>
      <c r="C135" s="17" t="s">
        <v>161</v>
      </c>
      <c r="D135" s="10">
        <v>34.833952348648502</v>
      </c>
      <c r="E135" s="10">
        <v>33.346146465394831</v>
      </c>
      <c r="F135" s="18">
        <v>4.4617025982227082E-2</v>
      </c>
      <c r="G135" s="18">
        <v>0.02</v>
      </c>
      <c r="H135" s="18">
        <v>0.05</v>
      </c>
      <c r="I135" s="18">
        <v>0</v>
      </c>
      <c r="J135">
        <v>0</v>
      </c>
      <c r="K135" s="10">
        <v>0.82088295394577437</v>
      </c>
      <c r="L135" s="19">
        <v>0.76615742368272277</v>
      </c>
      <c r="M135" s="19">
        <v>0.71143189341967117</v>
      </c>
      <c r="N135" s="19">
        <v>0.65670636315661957</v>
      </c>
      <c r="O135" s="19">
        <v>0.60198083289356796</v>
      </c>
      <c r="P135" s="19">
        <v>0.54725530263051636</v>
      </c>
      <c r="Q135" s="19">
        <v>0.49252977236746476</v>
      </c>
      <c r="R135" s="19">
        <v>0.43780424210441315</v>
      </c>
      <c r="S135" s="19">
        <v>0.38307871184136155</v>
      </c>
      <c r="T135" s="19">
        <v>0.32835318157830995</v>
      </c>
      <c r="U135" s="19">
        <v>0.27362765131525835</v>
      </c>
      <c r="V135" s="19">
        <v>0.21890212105220672</v>
      </c>
      <c r="W135" s="19">
        <v>0.16417659078915509</v>
      </c>
      <c r="X135" s="19">
        <v>0.10945106052610346</v>
      </c>
      <c r="Y135" s="19">
        <v>5.4725530263051832E-2</v>
      </c>
      <c r="Z135" s="10">
        <v>0</v>
      </c>
      <c r="AA135" s="10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8">
        <f t="shared" si="9"/>
        <v>2.0000000000000018E-2</v>
      </c>
      <c r="AR135" s="18">
        <f t="shared" si="9"/>
        <v>2.1641135065481931E-2</v>
      </c>
      <c r="AS135" s="18">
        <f t="shared" si="9"/>
        <v>2.3282270130963623E-2</v>
      </c>
      <c r="AT135" s="18">
        <f t="shared" si="9"/>
        <v>2.4923405196445314E-2</v>
      </c>
      <c r="AU135" s="18">
        <f t="shared" si="9"/>
        <v>2.6564540261927228E-2</v>
      </c>
      <c r="AV135" s="18">
        <f t="shared" si="9"/>
        <v>2.8205675327408919E-2</v>
      </c>
      <c r="AW135" s="18">
        <f t="shared" si="9"/>
        <v>2.9846810392890832E-2</v>
      </c>
      <c r="AX135" s="18">
        <f t="shared" si="9"/>
        <v>3.1487945458372746E-2</v>
      </c>
      <c r="AY135" s="18">
        <f t="shared" si="9"/>
        <v>3.3129080523854437E-2</v>
      </c>
      <c r="AZ135" s="18">
        <f t="shared" si="9"/>
        <v>3.4770215589336351E-2</v>
      </c>
      <c r="BA135" s="18">
        <f t="shared" si="9"/>
        <v>3.6411350654818042E-2</v>
      </c>
      <c r="BB135" s="18">
        <f t="shared" si="8"/>
        <v>3.8052485720299734E-2</v>
      </c>
      <c r="BC135" s="18">
        <f t="shared" si="8"/>
        <v>3.9693620785781647E-2</v>
      </c>
      <c r="BD135" s="18">
        <f t="shared" si="8"/>
        <v>4.1334755851263338E-2</v>
      </c>
      <c r="BE135" s="18">
        <f t="shared" si="8"/>
        <v>4.2975890916745252E-2</v>
      </c>
      <c r="BF135" s="18">
        <f t="shared" si="8"/>
        <v>4.4617025982227165E-2</v>
      </c>
    </row>
    <row r="136" spans="2:58" x14ac:dyDescent="0.3">
      <c r="B136" s="16">
        <v>10440</v>
      </c>
      <c r="C136" s="17" t="s">
        <v>162</v>
      </c>
      <c r="D136" s="10">
        <v>35.460479107409483</v>
      </c>
      <c r="E136" s="10">
        <v>32.887381465646868</v>
      </c>
      <c r="F136" s="18">
        <v>7.8239662967706708E-2</v>
      </c>
      <c r="G136" s="18">
        <v>0.02</v>
      </c>
      <c r="H136" s="18">
        <v>0.05</v>
      </c>
      <c r="I136" s="18">
        <v>0</v>
      </c>
      <c r="J136">
        <v>0</v>
      </c>
      <c r="K136" s="10">
        <v>1.9153500124496778</v>
      </c>
      <c r="L136" s="19">
        <v>1.8495752495183841</v>
      </c>
      <c r="M136" s="19">
        <v>1.7838004865870905</v>
      </c>
      <c r="N136" s="19">
        <v>1.7180257236557968</v>
      </c>
      <c r="O136" s="19">
        <v>1.6522509607245031</v>
      </c>
      <c r="P136" s="19">
        <v>1.5864761977932094</v>
      </c>
      <c r="Q136" s="19">
        <v>1.5207014348619157</v>
      </c>
      <c r="R136" s="19">
        <v>1.454926671930622</v>
      </c>
      <c r="S136" s="19">
        <v>1.3891519089993283</v>
      </c>
      <c r="T136" s="19">
        <v>1.3233771460680346</v>
      </c>
      <c r="U136" s="19">
        <v>1.2576023831367409</v>
      </c>
      <c r="V136" s="19">
        <v>1.1918276202054472</v>
      </c>
      <c r="W136" s="19">
        <v>1.1260528572741535</v>
      </c>
      <c r="X136" s="19">
        <v>1.0602780943428598</v>
      </c>
      <c r="Y136" s="19">
        <v>0.9945033314115661</v>
      </c>
      <c r="Z136" s="10">
        <v>0.92872856848027174</v>
      </c>
      <c r="AA136" s="10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0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8">
        <f t="shared" si="9"/>
        <v>2.0000000000000018E-2</v>
      </c>
      <c r="AR136" s="18">
        <f t="shared" si="9"/>
        <v>2.200000000000002E-2</v>
      </c>
      <c r="AS136" s="18">
        <f t="shared" si="9"/>
        <v>2.4000000000000021E-2</v>
      </c>
      <c r="AT136" s="18">
        <f t="shared" si="9"/>
        <v>2.6000000000000023E-2</v>
      </c>
      <c r="AU136" s="18">
        <f t="shared" si="9"/>
        <v>2.8000000000000025E-2</v>
      </c>
      <c r="AV136" s="18">
        <f t="shared" si="9"/>
        <v>3.0000000000000027E-2</v>
      </c>
      <c r="AW136" s="18">
        <f t="shared" si="9"/>
        <v>3.2000000000000028E-2</v>
      </c>
      <c r="AX136" s="18">
        <f t="shared" si="9"/>
        <v>3.400000000000003E-2</v>
      </c>
      <c r="AY136" s="18">
        <f t="shared" si="9"/>
        <v>3.599999999999981E-2</v>
      </c>
      <c r="AZ136" s="18">
        <f t="shared" si="9"/>
        <v>3.8000000000000034E-2</v>
      </c>
      <c r="BA136" s="18">
        <f t="shared" si="9"/>
        <v>4.0000000000000036E-2</v>
      </c>
      <c r="BB136" s="18">
        <f t="shared" si="8"/>
        <v>4.2000000000000037E-2</v>
      </c>
      <c r="BC136" s="18">
        <f t="shared" si="8"/>
        <v>4.4000000000000039E-2</v>
      </c>
      <c r="BD136" s="18">
        <f t="shared" si="8"/>
        <v>4.5999999999999819E-2</v>
      </c>
      <c r="BE136" s="18">
        <f t="shared" si="8"/>
        <v>4.8000000000000043E-2</v>
      </c>
      <c r="BF136" s="18">
        <f t="shared" si="8"/>
        <v>5.0000000000000044E-2</v>
      </c>
    </row>
    <row r="137" spans="2:58" x14ac:dyDescent="0.3">
      <c r="B137" s="16">
        <v>10442</v>
      </c>
      <c r="C137" s="17" t="s">
        <v>163</v>
      </c>
      <c r="D137" s="10">
        <v>36.813019133132265</v>
      </c>
      <c r="E137" s="10">
        <v>35.328905906245041</v>
      </c>
      <c r="F137" s="18">
        <v>4.20084683863612E-2</v>
      </c>
      <c r="G137" s="18">
        <v>0.02</v>
      </c>
      <c r="H137" s="18">
        <v>0.05</v>
      </c>
      <c r="I137" s="18">
        <v>0</v>
      </c>
      <c r="J137">
        <v>0</v>
      </c>
      <c r="K137" s="10">
        <v>0.77753510876232346</v>
      </c>
      <c r="L137" s="19">
        <v>0.72569943484483523</v>
      </c>
      <c r="M137" s="19">
        <v>0.67386376092734701</v>
      </c>
      <c r="N137" s="19">
        <v>0.62202808700985879</v>
      </c>
      <c r="O137" s="19">
        <v>0.57019241309237056</v>
      </c>
      <c r="P137" s="19">
        <v>0.51835673917488234</v>
      </c>
      <c r="Q137" s="19">
        <v>0.46652106525739412</v>
      </c>
      <c r="R137" s="19">
        <v>0.4146853913399059</v>
      </c>
      <c r="S137" s="19">
        <v>0.36284971742241767</v>
      </c>
      <c r="T137" s="19">
        <v>0.31101404350492945</v>
      </c>
      <c r="U137" s="19">
        <v>0.25917836958744123</v>
      </c>
      <c r="V137" s="19">
        <v>0.207342695669953</v>
      </c>
      <c r="W137" s="19">
        <v>0.15550702175246478</v>
      </c>
      <c r="X137" s="19">
        <v>0.10367134783497656</v>
      </c>
      <c r="Y137" s="19">
        <v>5.1835673917488327E-2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8">
        <f t="shared" si="9"/>
        <v>2.0000000000000018E-2</v>
      </c>
      <c r="AR137" s="18">
        <f t="shared" si="9"/>
        <v>2.1467231225757333E-2</v>
      </c>
      <c r="AS137" s="18">
        <f t="shared" si="9"/>
        <v>2.293446245151487E-2</v>
      </c>
      <c r="AT137" s="18">
        <f t="shared" si="9"/>
        <v>2.4401693677272185E-2</v>
      </c>
      <c r="AU137" s="18">
        <f t="shared" si="9"/>
        <v>2.5868924903029722E-2</v>
      </c>
      <c r="AV137" s="18">
        <f t="shared" si="9"/>
        <v>2.7336156128787037E-2</v>
      </c>
      <c r="AW137" s="18">
        <f t="shared" si="9"/>
        <v>2.8803387354544352E-2</v>
      </c>
      <c r="AX137" s="18">
        <f t="shared" si="9"/>
        <v>3.0270618580301889E-2</v>
      </c>
      <c r="AY137" s="18">
        <f t="shared" si="9"/>
        <v>3.1737849806059204E-2</v>
      </c>
      <c r="AZ137" s="18">
        <f t="shared" si="9"/>
        <v>3.3205081031816741E-2</v>
      </c>
      <c r="BA137" s="18">
        <f t="shared" si="9"/>
        <v>3.4672312257574278E-2</v>
      </c>
      <c r="BB137" s="18">
        <f t="shared" si="8"/>
        <v>3.6139543483331593E-2</v>
      </c>
      <c r="BC137" s="18">
        <f t="shared" si="8"/>
        <v>3.7606774709088908E-2</v>
      </c>
      <c r="BD137" s="18">
        <f t="shared" si="8"/>
        <v>3.9074005934846445E-2</v>
      </c>
      <c r="BE137" s="18">
        <f t="shared" si="8"/>
        <v>4.054123716060376E-2</v>
      </c>
      <c r="BF137" s="18">
        <f t="shared" si="8"/>
        <v>4.2008468386361297E-2</v>
      </c>
    </row>
    <row r="138" spans="2:58" x14ac:dyDescent="0.3">
      <c r="B138" s="16">
        <v>10446</v>
      </c>
      <c r="C138" s="17" t="s">
        <v>164</v>
      </c>
      <c r="D138" s="10">
        <v>31.211712338586771</v>
      </c>
      <c r="E138" s="10">
        <v>32.012231182947119</v>
      </c>
      <c r="F138" s="18">
        <v>-2.5006655730600333E-2</v>
      </c>
      <c r="G138" s="18">
        <v>0</v>
      </c>
      <c r="H138" s="18">
        <v>0.05</v>
      </c>
      <c r="I138" s="18">
        <v>-9.50846315269014E-4</v>
      </c>
      <c r="J138">
        <v>1</v>
      </c>
      <c r="K138" s="10">
        <v>0</v>
      </c>
      <c r="L138" s="19">
        <v>0</v>
      </c>
      <c r="M138" s="19">
        <v>0</v>
      </c>
      <c r="N138" s="19">
        <v>0</v>
      </c>
      <c r="O138" s="19">
        <v>0</v>
      </c>
      <c r="P138" s="19">
        <v>0</v>
      </c>
      <c r="Q138" s="19">
        <v>0</v>
      </c>
      <c r="R138" s="19">
        <v>0</v>
      </c>
      <c r="S138" s="19">
        <v>0</v>
      </c>
      <c r="T138" s="19">
        <v>0</v>
      </c>
      <c r="U138" s="19">
        <v>0</v>
      </c>
      <c r="V138" s="19">
        <v>0</v>
      </c>
      <c r="W138" s="19">
        <v>0</v>
      </c>
      <c r="X138" s="19">
        <v>0</v>
      </c>
      <c r="Y138" s="19">
        <v>0</v>
      </c>
      <c r="Z138" s="10">
        <v>0</v>
      </c>
      <c r="AA138" s="10">
        <v>-3.0438712063845096E-2</v>
      </c>
      <c r="AB138" s="10">
        <v>-2.8801122720751866E-2</v>
      </c>
      <c r="AC138" s="10">
        <v>-2.716353337765862E-2</v>
      </c>
      <c r="AD138" s="10">
        <v>-2.5525944034565415E-2</v>
      </c>
      <c r="AE138" s="10">
        <v>-2.3888354691472189E-2</v>
      </c>
      <c r="AF138" s="10">
        <v>-2.2250765348378953E-2</v>
      </c>
      <c r="AG138" s="10">
        <v>-2.0613176005285734E-2</v>
      </c>
      <c r="AH138" s="10">
        <v>-1.8975586662192498E-2</v>
      </c>
      <c r="AI138" s="10">
        <v>-1.7337997319099269E-2</v>
      </c>
      <c r="AJ138" s="10">
        <v>-1.5700407976006039E-2</v>
      </c>
      <c r="AK138" s="10">
        <v>-1.4062818632912807E-2</v>
      </c>
      <c r="AL138" s="10">
        <v>-1.2425229289819581E-2</v>
      </c>
      <c r="AM138" s="10">
        <v>-1.0787639946726359E-2</v>
      </c>
      <c r="AN138" s="10">
        <v>-9.150050603633126E-3</v>
      </c>
      <c r="AO138" s="10">
        <v>-7.5124612605399002E-3</v>
      </c>
      <c r="AP138" s="10">
        <v>-5.8748719174466675E-3</v>
      </c>
      <c r="AQ138" s="18">
        <f t="shared" si="9"/>
        <v>0</v>
      </c>
      <c r="AR138" s="18">
        <f t="shared" si="9"/>
        <v>0</v>
      </c>
      <c r="AS138" s="18">
        <f t="shared" si="9"/>
        <v>0</v>
      </c>
      <c r="AT138" s="18">
        <f t="shared" si="9"/>
        <v>0</v>
      </c>
      <c r="AU138" s="18">
        <f t="shared" si="9"/>
        <v>0</v>
      </c>
      <c r="AV138" s="18">
        <f t="shared" si="9"/>
        <v>0</v>
      </c>
      <c r="AW138" s="18">
        <f t="shared" si="9"/>
        <v>0</v>
      </c>
      <c r="AX138" s="18">
        <f t="shared" si="9"/>
        <v>0</v>
      </c>
      <c r="AY138" s="18">
        <f t="shared" si="9"/>
        <v>0</v>
      </c>
      <c r="AZ138" s="18">
        <f t="shared" si="9"/>
        <v>0</v>
      </c>
      <c r="BA138" s="18">
        <f t="shared" si="9"/>
        <v>0</v>
      </c>
      <c r="BB138" s="18">
        <f t="shared" si="8"/>
        <v>0</v>
      </c>
      <c r="BC138" s="18">
        <f t="shared" si="8"/>
        <v>0</v>
      </c>
      <c r="BD138" s="18">
        <f t="shared" si="8"/>
        <v>0</v>
      </c>
      <c r="BE138" s="18">
        <f t="shared" si="8"/>
        <v>0</v>
      </c>
      <c r="BF138" s="18">
        <f t="shared" si="8"/>
        <v>0</v>
      </c>
    </row>
    <row r="139" spans="2:58" x14ac:dyDescent="0.3">
      <c r="B139" s="16">
        <v>10448</v>
      </c>
      <c r="C139" s="17" t="s">
        <v>165</v>
      </c>
      <c r="D139" s="10">
        <v>35.399177211142245</v>
      </c>
      <c r="E139" s="10">
        <v>33.457989417476895</v>
      </c>
      <c r="F139" s="18">
        <v>5.8018662431979957E-2</v>
      </c>
      <c r="G139" s="18">
        <v>0.02</v>
      </c>
      <c r="H139" s="18">
        <v>0.05</v>
      </c>
      <c r="I139" s="18">
        <v>0</v>
      </c>
      <c r="J139">
        <v>0</v>
      </c>
      <c r="K139" s="10">
        <v>1.2720280053158119</v>
      </c>
      <c r="L139" s="19">
        <v>1.2051120264808581</v>
      </c>
      <c r="M139" s="19">
        <v>1.1381960476459043</v>
      </c>
      <c r="N139" s="19">
        <v>1.0712800688109505</v>
      </c>
      <c r="O139" s="19">
        <v>1.0043640899759967</v>
      </c>
      <c r="P139" s="19">
        <v>0.93744811114104287</v>
      </c>
      <c r="Q139" s="19">
        <v>0.87053213230608906</v>
      </c>
      <c r="R139" s="19">
        <v>0.80361615347113524</v>
      </c>
      <c r="S139" s="19">
        <v>0.73670017463618143</v>
      </c>
      <c r="T139" s="19">
        <v>0.66978419580122761</v>
      </c>
      <c r="U139" s="19">
        <v>0.6028682169662738</v>
      </c>
      <c r="V139" s="19">
        <v>0.53595223813131998</v>
      </c>
      <c r="W139" s="19">
        <v>0.46903625929636616</v>
      </c>
      <c r="X139" s="19">
        <v>0.40212028046141235</v>
      </c>
      <c r="Y139" s="19">
        <v>0.33520430162645853</v>
      </c>
      <c r="Z139" s="10">
        <v>0.26828832279150489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0</v>
      </c>
      <c r="AQ139" s="18">
        <f t="shared" si="9"/>
        <v>2.0000000000000018E-2</v>
      </c>
      <c r="AR139" s="18">
        <f t="shared" si="9"/>
        <v>2.1999999999999797E-2</v>
      </c>
      <c r="AS139" s="18">
        <f t="shared" si="9"/>
        <v>2.4000000000000021E-2</v>
      </c>
      <c r="AT139" s="18">
        <f t="shared" si="9"/>
        <v>2.6000000000000023E-2</v>
      </c>
      <c r="AU139" s="18">
        <f t="shared" si="9"/>
        <v>2.8000000000000025E-2</v>
      </c>
      <c r="AV139" s="18">
        <f t="shared" si="9"/>
        <v>3.0000000000000027E-2</v>
      </c>
      <c r="AW139" s="18">
        <f t="shared" si="9"/>
        <v>3.2000000000000028E-2</v>
      </c>
      <c r="AX139" s="18">
        <f t="shared" si="9"/>
        <v>3.400000000000003E-2</v>
      </c>
      <c r="AY139" s="18">
        <f t="shared" si="9"/>
        <v>3.6000000000000032E-2</v>
      </c>
      <c r="AZ139" s="18">
        <f t="shared" si="9"/>
        <v>3.8000000000000034E-2</v>
      </c>
      <c r="BA139" s="18">
        <f t="shared" si="9"/>
        <v>4.0000000000000036E-2</v>
      </c>
      <c r="BB139" s="18">
        <f t="shared" si="8"/>
        <v>4.1999999999999815E-2</v>
      </c>
      <c r="BC139" s="18">
        <f t="shared" si="8"/>
        <v>4.4000000000000039E-2</v>
      </c>
      <c r="BD139" s="18">
        <f t="shared" si="8"/>
        <v>4.6000000000000041E-2</v>
      </c>
      <c r="BE139" s="18">
        <f t="shared" si="8"/>
        <v>4.7999999999999821E-2</v>
      </c>
      <c r="BF139" s="18">
        <f t="shared" si="8"/>
        <v>5.0000000000000044E-2</v>
      </c>
    </row>
    <row r="140" spans="2:58" x14ac:dyDescent="0.3">
      <c r="B140" s="16">
        <v>10451</v>
      </c>
      <c r="C140" s="17" t="s">
        <v>166</v>
      </c>
      <c r="D140" s="10">
        <v>31.336903368599526</v>
      </c>
      <c r="E140" s="10">
        <v>32.284711569009914</v>
      </c>
      <c r="F140" s="18">
        <v>-2.9357802945967459E-2</v>
      </c>
      <c r="G140" s="18">
        <v>0</v>
      </c>
      <c r="H140" s="18">
        <v>0.05</v>
      </c>
      <c r="I140" s="18">
        <v>-5.3019935306361406E-3</v>
      </c>
      <c r="J140">
        <v>1</v>
      </c>
      <c r="K140" s="10">
        <v>0</v>
      </c>
      <c r="L140" s="19">
        <v>0</v>
      </c>
      <c r="M140" s="19">
        <v>0</v>
      </c>
      <c r="N140" s="19">
        <v>0</v>
      </c>
      <c r="O140" s="19">
        <v>0</v>
      </c>
      <c r="P140" s="19">
        <v>0</v>
      </c>
      <c r="Q140" s="19">
        <v>0</v>
      </c>
      <c r="R140" s="19">
        <v>0</v>
      </c>
      <c r="S140" s="19">
        <v>0</v>
      </c>
      <c r="T140" s="19">
        <v>0</v>
      </c>
      <c r="U140" s="19">
        <v>0</v>
      </c>
      <c r="V140" s="19">
        <v>0</v>
      </c>
      <c r="W140" s="19">
        <v>0</v>
      </c>
      <c r="X140" s="19">
        <v>0</v>
      </c>
      <c r="Y140" s="19">
        <v>0</v>
      </c>
      <c r="Z140" s="10">
        <v>0</v>
      </c>
      <c r="AA140" s="10">
        <v>-0.17117333187734432</v>
      </c>
      <c r="AB140" s="10">
        <v>-0.1619642817862581</v>
      </c>
      <c r="AC140" s="10">
        <v>-0.1527552316951718</v>
      </c>
      <c r="AD140" s="10">
        <v>-0.14354618160408572</v>
      </c>
      <c r="AE140" s="10">
        <v>-0.13433713151299956</v>
      </c>
      <c r="AF140" s="10">
        <v>-0.12512808142191328</v>
      </c>
      <c r="AG140" s="10">
        <v>-0.11591903133082714</v>
      </c>
      <c r="AH140" s="10">
        <v>-0.10670998123974089</v>
      </c>
      <c r="AI140" s="10">
        <v>-9.7500931148654671E-2</v>
      </c>
      <c r="AJ140" s="10">
        <v>-8.8291881057568466E-2</v>
      </c>
      <c r="AK140" s="10">
        <v>-7.9082830966482248E-2</v>
      </c>
      <c r="AL140" s="10">
        <v>-6.9873780875396044E-2</v>
      </c>
      <c r="AM140" s="10">
        <v>-6.0664730784309874E-2</v>
      </c>
      <c r="AN140" s="10">
        <v>-5.1455680693223642E-2</v>
      </c>
      <c r="AO140" s="10">
        <v>-4.2246630602137458E-2</v>
      </c>
      <c r="AP140" s="10">
        <v>-3.3037580511051226E-2</v>
      </c>
      <c r="AQ140" s="18">
        <f t="shared" si="9"/>
        <v>0</v>
      </c>
      <c r="AR140" s="18">
        <f t="shared" si="9"/>
        <v>0</v>
      </c>
      <c r="AS140" s="18">
        <f t="shared" si="9"/>
        <v>0</v>
      </c>
      <c r="AT140" s="18">
        <f t="shared" si="9"/>
        <v>0</v>
      </c>
      <c r="AU140" s="18">
        <f t="shared" si="9"/>
        <v>0</v>
      </c>
      <c r="AV140" s="18">
        <f t="shared" si="9"/>
        <v>0</v>
      </c>
      <c r="AW140" s="18">
        <f t="shared" si="9"/>
        <v>0</v>
      </c>
      <c r="AX140" s="18">
        <f t="shared" si="9"/>
        <v>0</v>
      </c>
      <c r="AY140" s="18">
        <f t="shared" si="9"/>
        <v>0</v>
      </c>
      <c r="AZ140" s="18">
        <f t="shared" si="9"/>
        <v>0</v>
      </c>
      <c r="BA140" s="18">
        <f t="shared" si="9"/>
        <v>0</v>
      </c>
      <c r="BB140" s="18">
        <f t="shared" si="8"/>
        <v>0</v>
      </c>
      <c r="BC140" s="18">
        <f t="shared" si="8"/>
        <v>0</v>
      </c>
      <c r="BD140" s="18">
        <f t="shared" si="8"/>
        <v>0</v>
      </c>
      <c r="BE140" s="18">
        <f t="shared" si="8"/>
        <v>0</v>
      </c>
      <c r="BF140" s="18">
        <f t="shared" si="8"/>
        <v>0</v>
      </c>
    </row>
    <row r="141" spans="2:58" x14ac:dyDescent="0.3">
      <c r="B141" s="16">
        <v>10482</v>
      </c>
      <c r="C141" s="17" t="s">
        <v>167</v>
      </c>
      <c r="D141" s="10">
        <v>32.356054284170213</v>
      </c>
      <c r="E141" s="10">
        <v>32.499657163826164</v>
      </c>
      <c r="F141" s="18">
        <v>-4.4185967541771117E-3</v>
      </c>
      <c r="G141" s="18">
        <v>0</v>
      </c>
      <c r="H141" s="18">
        <v>0.05</v>
      </c>
      <c r="I141" s="18">
        <v>0</v>
      </c>
      <c r="J141">
        <v>0</v>
      </c>
      <c r="K141" s="10">
        <v>0</v>
      </c>
      <c r="L141" s="19">
        <v>0</v>
      </c>
      <c r="M141" s="19">
        <v>0</v>
      </c>
      <c r="N141" s="19">
        <v>0</v>
      </c>
      <c r="O141" s="19">
        <v>0</v>
      </c>
      <c r="P141" s="19">
        <v>0</v>
      </c>
      <c r="Q141" s="19">
        <v>0</v>
      </c>
      <c r="R141" s="19">
        <v>0</v>
      </c>
      <c r="S141" s="19">
        <v>0</v>
      </c>
      <c r="T141" s="19">
        <v>0</v>
      </c>
      <c r="U141" s="19">
        <v>0</v>
      </c>
      <c r="V141" s="19">
        <v>0</v>
      </c>
      <c r="W141" s="19">
        <v>0</v>
      </c>
      <c r="X141" s="19">
        <v>0</v>
      </c>
      <c r="Y141" s="19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8">
        <f t="shared" si="9"/>
        <v>0</v>
      </c>
      <c r="AR141" s="18">
        <f t="shared" si="9"/>
        <v>0</v>
      </c>
      <c r="AS141" s="18">
        <f t="shared" si="9"/>
        <v>0</v>
      </c>
      <c r="AT141" s="18">
        <f t="shared" si="9"/>
        <v>0</v>
      </c>
      <c r="AU141" s="18">
        <f t="shared" si="9"/>
        <v>0</v>
      </c>
      <c r="AV141" s="18">
        <f t="shared" si="9"/>
        <v>0</v>
      </c>
      <c r="AW141" s="18">
        <f t="shared" si="9"/>
        <v>0</v>
      </c>
      <c r="AX141" s="18">
        <f t="shared" si="9"/>
        <v>0</v>
      </c>
      <c r="AY141" s="18">
        <f t="shared" si="9"/>
        <v>0</v>
      </c>
      <c r="AZ141" s="18">
        <f t="shared" si="9"/>
        <v>0</v>
      </c>
      <c r="BA141" s="18">
        <f t="shared" si="9"/>
        <v>0</v>
      </c>
      <c r="BB141" s="18">
        <f t="shared" si="8"/>
        <v>0</v>
      </c>
      <c r="BC141" s="18">
        <f t="shared" si="8"/>
        <v>0</v>
      </c>
      <c r="BD141" s="18">
        <f t="shared" si="8"/>
        <v>0</v>
      </c>
      <c r="BE141" s="18">
        <f t="shared" si="8"/>
        <v>0</v>
      </c>
      <c r="BF141" s="18">
        <f t="shared" si="8"/>
        <v>0</v>
      </c>
    </row>
    <row r="142" spans="2:58" x14ac:dyDescent="0.3">
      <c r="B142" s="16">
        <v>10502</v>
      </c>
      <c r="C142" s="17" t="s">
        <v>168</v>
      </c>
      <c r="D142" s="10">
        <v>34.536698498466819</v>
      </c>
      <c r="E142" s="10">
        <v>33.71714079773443</v>
      </c>
      <c r="F142" s="18">
        <v>2.4306856433907884E-2</v>
      </c>
      <c r="G142" s="18">
        <v>0.02</v>
      </c>
      <c r="H142" s="18">
        <v>0.05</v>
      </c>
      <c r="I142" s="18">
        <v>0</v>
      </c>
      <c r="J142">
        <v>0</v>
      </c>
      <c r="K142" s="10">
        <v>0.1452148847777005</v>
      </c>
      <c r="L142" s="19">
        <v>0.13553389245918715</v>
      </c>
      <c r="M142" s="19">
        <v>0.1258529001406738</v>
      </c>
      <c r="N142" s="19">
        <v>0.11617190782216043</v>
      </c>
      <c r="O142" s="19">
        <v>0.10649091550364706</v>
      </c>
      <c r="P142" s="19">
        <v>9.6809923185133692E-2</v>
      </c>
      <c r="Q142" s="19">
        <v>8.7128930866620324E-2</v>
      </c>
      <c r="R142" s="19">
        <v>7.7447938548106957E-2</v>
      </c>
      <c r="S142" s="19">
        <v>6.7766946229593589E-2</v>
      </c>
      <c r="T142" s="19">
        <v>5.8085953911080221E-2</v>
      </c>
      <c r="U142" s="19">
        <v>4.8404961592566853E-2</v>
      </c>
      <c r="V142" s="19">
        <v>3.8723969274053485E-2</v>
      </c>
      <c r="W142" s="19">
        <v>2.9042976955540117E-2</v>
      </c>
      <c r="X142" s="19">
        <v>1.936198463702675E-2</v>
      </c>
      <c r="Y142" s="19">
        <v>9.6809923185133834E-3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8">
        <f t="shared" si="9"/>
        <v>2.0000000000000018E-2</v>
      </c>
      <c r="AR142" s="18">
        <f t="shared" si="9"/>
        <v>2.0287123762260606E-2</v>
      </c>
      <c r="AS142" s="18">
        <f t="shared" si="9"/>
        <v>2.0574247524521194E-2</v>
      </c>
      <c r="AT142" s="18">
        <f t="shared" si="9"/>
        <v>2.086137128678156E-2</v>
      </c>
      <c r="AU142" s="18">
        <f t="shared" si="9"/>
        <v>2.1148495049042149E-2</v>
      </c>
      <c r="AV142" s="18">
        <f t="shared" si="9"/>
        <v>2.1435618811302515E-2</v>
      </c>
      <c r="AW142" s="18">
        <f t="shared" si="9"/>
        <v>2.1722742573563103E-2</v>
      </c>
      <c r="AX142" s="18">
        <f t="shared" si="9"/>
        <v>2.2009866335823691E-2</v>
      </c>
      <c r="AY142" s="18">
        <f t="shared" si="9"/>
        <v>2.2296990098084057E-2</v>
      </c>
      <c r="AZ142" s="18">
        <f t="shared" si="9"/>
        <v>2.2584113860344646E-2</v>
      </c>
      <c r="BA142" s="18">
        <f t="shared" si="9"/>
        <v>2.2871237622605234E-2</v>
      </c>
      <c r="BB142" s="18">
        <f t="shared" si="8"/>
        <v>2.3158361384865822E-2</v>
      </c>
      <c r="BC142" s="18">
        <f t="shared" si="8"/>
        <v>2.344548514712641E-2</v>
      </c>
      <c r="BD142" s="18">
        <f t="shared" si="8"/>
        <v>2.3732608909386776E-2</v>
      </c>
      <c r="BE142" s="18">
        <f t="shared" si="8"/>
        <v>2.4019732671647365E-2</v>
      </c>
      <c r="BF142" s="18">
        <f t="shared" si="8"/>
        <v>2.4306856433907953E-2</v>
      </c>
    </row>
    <row r="143" spans="2:58" x14ac:dyDescent="0.3">
      <c r="B143" s="16">
        <v>13927</v>
      </c>
      <c r="C143" s="17" t="s">
        <v>169</v>
      </c>
      <c r="D143" s="10">
        <v>32.41368681268213</v>
      </c>
      <c r="E143" s="10">
        <v>32.040719712784849</v>
      </c>
      <c r="F143" s="18">
        <v>1.1640409555109333E-2</v>
      </c>
      <c r="G143" s="18">
        <v>1.1640409555109333E-2</v>
      </c>
      <c r="H143" s="18">
        <v>0.05</v>
      </c>
      <c r="I143" s="18">
        <v>0</v>
      </c>
      <c r="J143">
        <v>0</v>
      </c>
      <c r="K143" s="10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8">
        <f t="shared" si="9"/>
        <v>0</v>
      </c>
      <c r="AR143" s="18">
        <f t="shared" si="9"/>
        <v>0</v>
      </c>
      <c r="AS143" s="18">
        <f t="shared" si="9"/>
        <v>0</v>
      </c>
      <c r="AT143" s="18">
        <f t="shared" si="9"/>
        <v>0</v>
      </c>
      <c r="AU143" s="18">
        <f t="shared" si="9"/>
        <v>0</v>
      </c>
      <c r="AV143" s="18">
        <f t="shared" si="9"/>
        <v>0</v>
      </c>
      <c r="AW143" s="18">
        <f t="shared" si="9"/>
        <v>0</v>
      </c>
      <c r="AX143" s="18">
        <f t="shared" si="9"/>
        <v>0</v>
      </c>
      <c r="AY143" s="18">
        <f t="shared" si="9"/>
        <v>0</v>
      </c>
      <c r="AZ143" s="18">
        <f t="shared" si="9"/>
        <v>0</v>
      </c>
      <c r="BA143" s="18">
        <f t="shared" si="9"/>
        <v>0</v>
      </c>
      <c r="BB143" s="18">
        <f t="shared" si="8"/>
        <v>0</v>
      </c>
      <c r="BC143" s="18">
        <f t="shared" si="8"/>
        <v>0</v>
      </c>
      <c r="BD143" s="18">
        <f t="shared" si="8"/>
        <v>0</v>
      </c>
      <c r="BE143" s="18">
        <f t="shared" si="8"/>
        <v>0</v>
      </c>
      <c r="BF143" s="18">
        <f t="shared" si="8"/>
        <v>0</v>
      </c>
    </row>
    <row r="144" spans="2:58" x14ac:dyDescent="0.3">
      <c r="B144" s="16">
        <v>10597</v>
      </c>
      <c r="C144" s="17" t="s">
        <v>170</v>
      </c>
      <c r="D144" s="10">
        <v>36.626093475017711</v>
      </c>
      <c r="E144" s="10">
        <v>34.63416046934222</v>
      </c>
      <c r="F144" s="18">
        <v>5.7513535153789243E-2</v>
      </c>
      <c r="G144" s="18">
        <v>0.02</v>
      </c>
      <c r="H144" s="18">
        <v>0.05</v>
      </c>
      <c r="I144" s="18">
        <v>0</v>
      </c>
      <c r="J144">
        <v>0</v>
      </c>
      <c r="K144" s="10">
        <v>1.2992497962886471</v>
      </c>
      <c r="L144" s="19">
        <v>1.2299814753499627</v>
      </c>
      <c r="M144" s="19">
        <v>1.1607131544112783</v>
      </c>
      <c r="N144" s="19">
        <v>1.0914448334725939</v>
      </c>
      <c r="O144" s="19">
        <v>1.0221765125339095</v>
      </c>
      <c r="P144" s="19">
        <v>0.95290819159522511</v>
      </c>
      <c r="Q144" s="19">
        <v>0.8836398706565407</v>
      </c>
      <c r="R144" s="19">
        <v>0.8143715497178563</v>
      </c>
      <c r="S144" s="19">
        <v>0.7451032287791719</v>
      </c>
      <c r="T144" s="19">
        <v>0.6758349078404875</v>
      </c>
      <c r="U144" s="19">
        <v>0.6065665869018031</v>
      </c>
      <c r="V144" s="19">
        <v>0.53729826596311869</v>
      </c>
      <c r="W144" s="19">
        <v>0.46802994502443424</v>
      </c>
      <c r="X144" s="19">
        <v>0.39876162408574978</v>
      </c>
      <c r="Y144" s="19">
        <v>0.32949330314706532</v>
      </c>
      <c r="Z144" s="10">
        <v>0.26022498220838042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8">
        <f t="shared" si="9"/>
        <v>2.0000000000000018E-2</v>
      </c>
      <c r="AR144" s="18">
        <f t="shared" si="9"/>
        <v>2.1999999999999797E-2</v>
      </c>
      <c r="AS144" s="18">
        <f t="shared" si="9"/>
        <v>2.4000000000000021E-2</v>
      </c>
      <c r="AT144" s="18">
        <f t="shared" si="9"/>
        <v>2.6000000000000023E-2</v>
      </c>
      <c r="AU144" s="18">
        <f t="shared" si="9"/>
        <v>2.8000000000000025E-2</v>
      </c>
      <c r="AV144" s="18">
        <f t="shared" si="9"/>
        <v>3.0000000000000027E-2</v>
      </c>
      <c r="AW144" s="18">
        <f t="shared" si="9"/>
        <v>3.2000000000000028E-2</v>
      </c>
      <c r="AX144" s="18">
        <f t="shared" si="9"/>
        <v>3.400000000000003E-2</v>
      </c>
      <c r="AY144" s="18">
        <f t="shared" si="9"/>
        <v>3.6000000000000032E-2</v>
      </c>
      <c r="AZ144" s="18">
        <f t="shared" si="9"/>
        <v>3.8000000000000034E-2</v>
      </c>
      <c r="BA144" s="18">
        <f t="shared" si="9"/>
        <v>3.9999999999999813E-2</v>
      </c>
      <c r="BB144" s="18">
        <f t="shared" si="8"/>
        <v>4.2000000000000037E-2</v>
      </c>
      <c r="BC144" s="18">
        <f t="shared" si="8"/>
        <v>4.4000000000000039E-2</v>
      </c>
      <c r="BD144" s="18">
        <f t="shared" si="8"/>
        <v>4.6000000000000041E-2</v>
      </c>
      <c r="BE144" s="18">
        <f t="shared" si="8"/>
        <v>4.7999999999999821E-2</v>
      </c>
      <c r="BF144" s="18">
        <f t="shared" si="8"/>
        <v>5.0000000000000044E-2</v>
      </c>
    </row>
    <row r="145" spans="2:58" x14ac:dyDescent="0.3">
      <c r="B145" s="16">
        <v>10706</v>
      </c>
      <c r="C145" s="17" t="s">
        <v>171</v>
      </c>
      <c r="D145" s="10">
        <v>31.844306811737393</v>
      </c>
      <c r="E145" s="10">
        <v>32.724852773531019</v>
      </c>
      <c r="F145" s="18">
        <v>-2.690756068139874E-2</v>
      </c>
      <c r="G145" s="18">
        <v>0</v>
      </c>
      <c r="H145" s="18">
        <v>0.05</v>
      </c>
      <c r="I145" s="18">
        <v>-2.8517512660674212E-3</v>
      </c>
      <c r="J145">
        <v>1</v>
      </c>
      <c r="K145" s="10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0">
        <v>0</v>
      </c>
      <c r="AA145" s="10">
        <v>-9.3323140328787038E-2</v>
      </c>
      <c r="AB145" s="10">
        <v>-8.830239635821871E-2</v>
      </c>
      <c r="AC145" s="10">
        <v>-8.3281652387650326E-2</v>
      </c>
      <c r="AD145" s="10">
        <v>-7.8260908417082081E-2</v>
      </c>
      <c r="AE145" s="10">
        <v>-7.3240164446513767E-2</v>
      </c>
      <c r="AF145" s="10">
        <v>-6.8219420475945425E-2</v>
      </c>
      <c r="AG145" s="10">
        <v>-6.3198676505377124E-2</v>
      </c>
      <c r="AH145" s="10">
        <v>-5.8177932534808782E-2</v>
      </c>
      <c r="AI145" s="10">
        <v>-5.3157188564240454E-2</v>
      </c>
      <c r="AJ145" s="10">
        <v>-4.8136444593672126E-2</v>
      </c>
      <c r="AK145" s="10">
        <v>-4.3115700623103798E-2</v>
      </c>
      <c r="AL145" s="10">
        <v>-3.8094956652535483E-2</v>
      </c>
      <c r="AM145" s="10">
        <v>-3.3074212681967176E-2</v>
      </c>
      <c r="AN145" s="10">
        <v>-2.8053468711398837E-2</v>
      </c>
      <c r="AO145" s="10">
        <v>-2.3032724740830523E-2</v>
      </c>
      <c r="AP145" s="10">
        <v>-1.8011980770262188E-2</v>
      </c>
      <c r="AQ145" s="18">
        <f t="shared" si="9"/>
        <v>0</v>
      </c>
      <c r="AR145" s="18">
        <f t="shared" si="9"/>
        <v>0</v>
      </c>
      <c r="AS145" s="18">
        <f t="shared" si="9"/>
        <v>0</v>
      </c>
      <c r="AT145" s="18">
        <f t="shared" si="9"/>
        <v>0</v>
      </c>
      <c r="AU145" s="18">
        <f t="shared" si="9"/>
        <v>0</v>
      </c>
      <c r="AV145" s="18">
        <f t="shared" si="9"/>
        <v>0</v>
      </c>
      <c r="AW145" s="18">
        <f t="shared" si="9"/>
        <v>0</v>
      </c>
      <c r="AX145" s="18">
        <f t="shared" si="9"/>
        <v>0</v>
      </c>
      <c r="AY145" s="18">
        <f t="shared" si="9"/>
        <v>0</v>
      </c>
      <c r="AZ145" s="18">
        <f t="shared" si="9"/>
        <v>0</v>
      </c>
      <c r="BA145" s="18">
        <f t="shared" si="9"/>
        <v>0</v>
      </c>
      <c r="BB145" s="18">
        <f t="shared" si="8"/>
        <v>0</v>
      </c>
      <c r="BC145" s="18">
        <f t="shared" si="8"/>
        <v>0</v>
      </c>
      <c r="BD145" s="18">
        <f t="shared" si="8"/>
        <v>0</v>
      </c>
      <c r="BE145" s="18">
        <f t="shared" si="8"/>
        <v>0</v>
      </c>
      <c r="BF145" s="18">
        <f t="shared" si="8"/>
        <v>0</v>
      </c>
    </row>
    <row r="146" spans="2:58" x14ac:dyDescent="0.3">
      <c r="B146" s="16">
        <v>11680</v>
      </c>
      <c r="C146" s="17" t="s">
        <v>172</v>
      </c>
      <c r="D146" s="10">
        <v>35.777567673212886</v>
      </c>
      <c r="E146" s="10">
        <v>33.681120643798103</v>
      </c>
      <c r="F146" s="18">
        <v>6.2243980881343204E-2</v>
      </c>
      <c r="G146" s="18">
        <v>0.02</v>
      </c>
      <c r="H146" s="18">
        <v>0.05</v>
      </c>
      <c r="I146" s="18">
        <v>0</v>
      </c>
      <c r="J146">
        <v>0</v>
      </c>
      <c r="K146" s="10">
        <v>1.422824616538821</v>
      </c>
      <c r="L146" s="19">
        <v>1.3554623752512247</v>
      </c>
      <c r="M146" s="19">
        <v>1.2881001339636284</v>
      </c>
      <c r="N146" s="19">
        <v>1.2207378926760322</v>
      </c>
      <c r="O146" s="19">
        <v>1.1533756513884359</v>
      </c>
      <c r="P146" s="19">
        <v>1.0860134101008396</v>
      </c>
      <c r="Q146" s="19">
        <v>1.0186511688132434</v>
      </c>
      <c r="R146" s="19">
        <v>0.95128892752564709</v>
      </c>
      <c r="S146" s="19">
        <v>0.88392668623805082</v>
      </c>
      <c r="T146" s="19">
        <v>0.81656444495045455</v>
      </c>
      <c r="U146" s="19">
        <v>0.74920220366285828</v>
      </c>
      <c r="V146" s="19">
        <v>0.68183996237526201</v>
      </c>
      <c r="W146" s="19">
        <v>0.61447772108766574</v>
      </c>
      <c r="X146" s="19">
        <v>0.54711547980006947</v>
      </c>
      <c r="Y146" s="19">
        <v>0.47975323851247326</v>
      </c>
      <c r="Z146" s="10">
        <v>0.41239099722487776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8">
        <f t="shared" si="9"/>
        <v>2.0000000000000018E-2</v>
      </c>
      <c r="AR146" s="18">
        <f t="shared" si="9"/>
        <v>2.200000000000002E-2</v>
      </c>
      <c r="AS146" s="18">
        <f t="shared" si="9"/>
        <v>2.4000000000000021E-2</v>
      </c>
      <c r="AT146" s="18">
        <f t="shared" si="9"/>
        <v>2.6000000000000023E-2</v>
      </c>
      <c r="AU146" s="18">
        <f t="shared" si="9"/>
        <v>2.8000000000000025E-2</v>
      </c>
      <c r="AV146" s="18">
        <f t="shared" si="9"/>
        <v>3.0000000000000027E-2</v>
      </c>
      <c r="AW146" s="18">
        <f t="shared" si="9"/>
        <v>3.2000000000000028E-2</v>
      </c>
      <c r="AX146" s="18">
        <f t="shared" si="9"/>
        <v>3.400000000000003E-2</v>
      </c>
      <c r="AY146" s="18">
        <f t="shared" si="9"/>
        <v>3.6000000000000032E-2</v>
      </c>
      <c r="AZ146" s="18">
        <f t="shared" si="9"/>
        <v>3.8000000000000034E-2</v>
      </c>
      <c r="BA146" s="18">
        <f t="shared" si="9"/>
        <v>4.0000000000000036E-2</v>
      </c>
      <c r="BB146" s="18">
        <f t="shared" si="8"/>
        <v>4.2000000000000037E-2</v>
      </c>
      <c r="BC146" s="18">
        <f t="shared" si="8"/>
        <v>4.4000000000000039E-2</v>
      </c>
      <c r="BD146" s="18">
        <f t="shared" si="8"/>
        <v>4.6000000000000041E-2</v>
      </c>
      <c r="BE146" s="18">
        <f t="shared" si="8"/>
        <v>4.8000000000000043E-2</v>
      </c>
      <c r="BF146" s="18">
        <f t="shared" si="8"/>
        <v>5.0000000000000044E-2</v>
      </c>
    </row>
    <row r="147" spans="2:58" x14ac:dyDescent="0.3">
      <c r="B147" s="16">
        <v>12026</v>
      </c>
      <c r="C147" s="17" t="s">
        <v>173</v>
      </c>
      <c r="D147" s="10">
        <v>35.253260876602603</v>
      </c>
      <c r="E147" s="10">
        <v>33.542386882624761</v>
      </c>
      <c r="F147" s="18">
        <v>5.1006328200933392E-2</v>
      </c>
      <c r="G147" s="18">
        <v>0.02</v>
      </c>
      <c r="H147" s="18">
        <v>0.05</v>
      </c>
      <c r="I147" s="18">
        <v>0</v>
      </c>
      <c r="J147">
        <v>0</v>
      </c>
      <c r="K147" s="10">
        <v>1.0400262563253464</v>
      </c>
      <c r="L147" s="19">
        <v>0.97294148256009683</v>
      </c>
      <c r="M147" s="19">
        <v>0.90585670879484725</v>
      </c>
      <c r="N147" s="19">
        <v>0.83877193502959768</v>
      </c>
      <c r="O147" s="19">
        <v>0.77168716126434811</v>
      </c>
      <c r="P147" s="19">
        <v>0.70460238749909854</v>
      </c>
      <c r="Q147" s="19">
        <v>0.63751761373384896</v>
      </c>
      <c r="R147" s="19">
        <v>0.57043283996859939</v>
      </c>
      <c r="S147" s="19">
        <v>0.50334806620334982</v>
      </c>
      <c r="T147" s="19">
        <v>0.4362632924381003</v>
      </c>
      <c r="U147" s="19">
        <v>0.36917851867285079</v>
      </c>
      <c r="V147" s="19">
        <v>0.30209374490760127</v>
      </c>
      <c r="W147" s="19">
        <v>0.23500897114235175</v>
      </c>
      <c r="X147" s="19">
        <v>0.16792419737710224</v>
      </c>
      <c r="Y147" s="19">
        <v>0.1008394236118527</v>
      </c>
      <c r="Z147" s="10">
        <v>3.3754649846603473E-2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8">
        <f t="shared" si="9"/>
        <v>2.0000000000000018E-2</v>
      </c>
      <c r="AR147" s="18">
        <f t="shared" si="9"/>
        <v>2.200000000000002E-2</v>
      </c>
      <c r="AS147" s="18">
        <f t="shared" si="9"/>
        <v>2.4000000000000021E-2</v>
      </c>
      <c r="AT147" s="18">
        <f t="shared" si="9"/>
        <v>2.6000000000000023E-2</v>
      </c>
      <c r="AU147" s="18">
        <f t="shared" si="9"/>
        <v>2.8000000000000025E-2</v>
      </c>
      <c r="AV147" s="18">
        <f t="shared" si="9"/>
        <v>3.0000000000000027E-2</v>
      </c>
      <c r="AW147" s="18">
        <f t="shared" si="9"/>
        <v>3.2000000000000028E-2</v>
      </c>
      <c r="AX147" s="18">
        <f t="shared" si="9"/>
        <v>3.400000000000003E-2</v>
      </c>
      <c r="AY147" s="18">
        <f t="shared" si="9"/>
        <v>3.6000000000000032E-2</v>
      </c>
      <c r="AZ147" s="18">
        <f t="shared" si="9"/>
        <v>3.8000000000000034E-2</v>
      </c>
      <c r="BA147" s="18">
        <f t="shared" si="9"/>
        <v>3.9999999999999813E-2</v>
      </c>
      <c r="BB147" s="18">
        <f t="shared" si="8"/>
        <v>4.2000000000000037E-2</v>
      </c>
      <c r="BC147" s="18">
        <f t="shared" si="8"/>
        <v>4.4000000000000039E-2</v>
      </c>
      <c r="BD147" s="18">
        <f t="shared" si="8"/>
        <v>4.6000000000000041E-2</v>
      </c>
      <c r="BE147" s="18">
        <f t="shared" si="8"/>
        <v>4.8000000000000043E-2</v>
      </c>
      <c r="BF147" s="18">
        <f t="shared" si="8"/>
        <v>4.9999999999999822E-2</v>
      </c>
    </row>
    <row r="148" spans="2:58" x14ac:dyDescent="0.3">
      <c r="B148" s="16"/>
      <c r="C148" s="17"/>
      <c r="D148" s="10"/>
      <c r="E148" s="1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</row>
    <row r="149" spans="2:58" x14ac:dyDescent="0.3">
      <c r="B149" s="16">
        <v>10298</v>
      </c>
      <c r="C149" s="17" t="s">
        <v>174</v>
      </c>
      <c r="D149" s="10">
        <v>36.526345571094645</v>
      </c>
      <c r="E149" s="10">
        <v>34.900375150385429</v>
      </c>
      <c r="F149" s="18">
        <v>4.6503587730741799E-2</v>
      </c>
      <c r="G149" s="18">
        <v>1.8598196871125555E-2</v>
      </c>
      <c r="H149" s="18">
        <v>0.05</v>
      </c>
      <c r="I149" s="18">
        <v>0</v>
      </c>
      <c r="J149">
        <v>0</v>
      </c>
      <c r="K149" s="10">
        <v>0.97390860971874349</v>
      </c>
      <c r="L149" s="19">
        <v>0.90898136907082727</v>
      </c>
      <c r="M149" s="19">
        <v>0.84405412842291105</v>
      </c>
      <c r="N149" s="19">
        <v>0.77912688777499484</v>
      </c>
      <c r="O149" s="19">
        <v>0.71419964712707862</v>
      </c>
      <c r="P149" s="19">
        <v>0.6492724064791624</v>
      </c>
      <c r="Q149" s="19">
        <v>0.58434516583124618</v>
      </c>
      <c r="R149" s="19">
        <v>0.51941792518332996</v>
      </c>
      <c r="S149" s="19">
        <v>0.45449068453541375</v>
      </c>
      <c r="T149" s="19">
        <v>0.38956344388749753</v>
      </c>
      <c r="U149" s="19">
        <v>0.32463620323958131</v>
      </c>
      <c r="V149" s="19">
        <v>0.25970896259166509</v>
      </c>
      <c r="W149" s="19">
        <v>0.19478172194374888</v>
      </c>
      <c r="X149" s="19">
        <v>0.12985448129583266</v>
      </c>
      <c r="Y149" s="19">
        <v>6.4927240647916426E-2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Summary Table</vt:lpstr>
      <vt:lpstr>Totals</vt:lpstr>
      <vt:lpstr>0.10 Rate Impacts by RP</vt:lpstr>
      <vt:lpstr>0.50 Rate Impacts by RP</vt:lpstr>
      <vt:lpstr>0.10 Rate Impacts Annually</vt:lpstr>
      <vt:lpstr>0.20 Rate Impacts Annually</vt:lpstr>
      <vt:lpstr>5% Rate Impacts Annually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Stiffler,Peter B (BPA) - KSL-4</dc:creator>
  <cp:lastModifiedBy>Stiffler,Peter B (BPA) - PSR-6</cp:lastModifiedBy>
  <dcterms:created xsi:type="dcterms:W3CDTF">2024-08-07T21:05:01Z</dcterms:created>
  <dcterms:modified xsi:type="dcterms:W3CDTF">2024-08-14T18:30:51Z</dcterms:modified>
</cp:coreProperties>
</file>